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AD8DBDDC-C8DC-49E3-A033-E0D403FB0926}"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BE36" i="10"/>
  <c r="AM36" i="10"/>
  <c r="C36" i="10"/>
  <c r="BE35" i="10"/>
  <c r="AM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BW34" i="10" s="1"/>
  <c r="BW35" i="10" s="1"/>
  <c r="BW36" i="10" s="1"/>
  <c r="BW37" i="10" s="1"/>
  <c r="CO34" i="10" l="1"/>
  <c r="CO35" i="10" s="1"/>
  <c r="CO36" i="10" s="1"/>
</calcChain>
</file>

<file path=xl/sharedStrings.xml><?xml version="1.0" encoding="utf-8"?>
<sst xmlns="http://schemas.openxmlformats.org/spreadsheetml/2006/main" count="1141" uniqueCount="565">
  <si>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</si>
  <si>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</si>
  <si>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</si>
  <si>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</si>
  <si>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</si>
  <si>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</si>
  <si>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</si>
  <si>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</si>
  <si>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</si>
  <si>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</si>
  <si>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</si>
  <si>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</si>
  <si>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</si>
  <si>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</si>
  <si>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</si>
  <si>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</si>
  <si>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</si>
  <si>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</si>
  <si>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</si>
  <si>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</si>
  <si>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</si>
  <si>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</si>
  <si>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</si>
  <si>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</si>
  <si>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</si>
  <si>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</si>
  <si>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</si>
  <si>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</si>
  <si>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</si>
  <si>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</si>
  <si>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</si>
  <si>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</si>
  <si>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</si>
  <si>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</si>
  <si>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</si>
  <si>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</si>
  <si>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</si>
  <si>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</si>
  <si>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</si>
  <si>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</si>
  <si>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</si>
  <si>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</si>
  <si>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</si>
  <si>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</si>
  <si>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</si>
  <si>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</si>
  <si>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</si>
  <si>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</si>
  <si>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</si>
  <si>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</si>
  <si>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</si>
  <si>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</si>
  <si>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</si>
  <si>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</si>
  <si>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</si>
  <si>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</si>
  <si>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</si>
  <si>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</si>
  <si>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</si>
  <si>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</si>
  <si>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</si>
  <si>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</si>
  <si>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</si>
  <si>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</si>
  <si>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</si>
  <si>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</si>
  <si>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</si>
  <si>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</si>
  <si>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</si>
  <si>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</si>
  <si>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</si>
  <si>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</si>
  <si>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</si>
  <si>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</si>
  <si>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</si>
  <si>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</si>
  <si>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</si>
  <si>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</si>
  <si>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</si>
  <si>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</si>
  <si>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</si>
  <si>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</si>
  <si>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</si>
  <si>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</si>
  <si>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</si>
  <si>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</si>
  <si>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</si>
  <si>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</si>
  <si>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</si>
  <si>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</si>
  <si>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</si>
  <si>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</si>
  <si>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</si>
  <si>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</si>
  <si>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葉山町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</si>
  <si>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</si>
  <si>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</si>
  <si>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</si>
  <si>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</si>
  <si>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</si>
  <si>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</si>
  <si>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</si>
  <si>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</si>
  <si>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</si>
  <si>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</si>
  <si>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</si>
  <si>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</si>
  <si>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</si>
  <si>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</si>
  <si>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</si>
  <si>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</si>
  <si>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</si>
  <si>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</si>
  <si>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</si>
  <si>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</si>
  <si>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</si>
  <si>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</si>
  <si>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</si>
  <si>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</si>
  <si>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</si>
  <si>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</si>
  <si>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</si>
  <si>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</si>
  <si>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</si>
  <si>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</si>
  <si>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</si>
  <si>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</si>
  <si>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</si>
  <si>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</si>
  <si>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</si>
  <si>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</si>
  <si>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</si>
  <si>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</si>
  <si>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</si>
  <si>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</si>
  <si>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</si>
  <si>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</si>
  <si>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</si>
  <si>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</si>
  <si>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</si>
  <si>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</si>
  <si>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</si>
  <si>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</si>
  <si>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</si>
  <si>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</si>
  <si>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</si>
  <si>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</si>
  <si>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</si>
  <si>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</si>
  <si>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</si>
  <si>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</si>
  <si>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</si>
  <si>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</si>
  <si>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</si>
  <si>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</si>
  <si>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</si>
  <si>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</si>
  <si>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</si>
  <si>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</si>
  <si>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</si>
  <si>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</si>
  <si>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</si>
  <si>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</si>
  <si>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</si>
  <si>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</si>
  <si>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</si>
  <si>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</si>
  <si>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</si>
  <si>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</si>
  <si>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</si>
  <si>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</si>
  <si>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</si>
  <si>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</si>
  <si>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</si>
  <si>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</si>
  <si>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</si>
  <si>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</si>
  <si>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</si>
  <si>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</si>
  <si>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</si>
  <si>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</si>
  <si>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</si>
  <si>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</si>
  <si>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</si>
  <si>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</si>
  <si>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</si>
  <si>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</si>
  <si>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</si>
  <si>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</si>
  <si>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</si>
  <si>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</si>
  <si>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</si>
  <si>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</si>
  <si>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</si>
  <si>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</si>
  <si>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</si>
  <si>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</si>
  <si>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</si>
  <si>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</si>
  <si>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</si>
  <si>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</si>
  <si>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</si>
  <si>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</si>
  <si>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神奈川県葉山町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</si>
  <si>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</si>
  <si>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</si>
  <si>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</si>
  <si>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</si>
  <si>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</si>
  <si>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</si>
  <si>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</si>
  <si>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</si>
  <si>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</si>
  <si>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</si>
  <si>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</si>
  <si>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</si>
  <si>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</si>
  <si>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</si>
  <si>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</si>
  <si>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</si>
  <si>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</si>
  <si>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</si>
  <si>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</si>
  <si>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</si>
  <si>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</si>
  <si>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</si>
  <si>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</si>
  <si>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</si>
  <si>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</si>
  <si>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</si>
  <si>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</si>
  <si>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</si>
  <si>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</si>
  <si>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</si>
  <si>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</si>
  <si>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</si>
  <si>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</si>
  <si>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</si>
  <si>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</si>
  <si>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</si>
  <si>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</si>
  <si>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</si>
  <si>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</si>
  <si>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</si>
  <si>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</si>
  <si>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</si>
  <si>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</si>
  <si>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</si>
  <si>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</si>
  <si>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</si>
  <si>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</si>
  <si>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</si>
  <si>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</si>
  <si>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</si>
  <si>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</si>
  <si>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</si>
  <si>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</si>
  <si>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</si>
  <si>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</si>
  <si>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</si>
  <si>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</si>
  <si>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</si>
  <si>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</si>
  <si>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</si>
  <si>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</si>
  <si>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</si>
  <si>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</si>
  <si>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</si>
  <si>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</si>
  <si>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</si>
  <si>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</si>
  <si>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</si>
  <si>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</si>
  <si>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</si>
  <si>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</si>
  <si>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</si>
  <si>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</si>
  <si>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</si>
  <si>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</si>
  <si>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</si>
  <si>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</si>
  <si>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</si>
  <si>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</si>
  <si>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</si>
  <si>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</si>
  <si>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</si>
  <si>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</si>
  <si>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</si>
  <si>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</si>
  <si>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</si>
  <si>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</si>
  <si>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</si>
  <si>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</si>
  <si>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</si>
  <si>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</si>
  <si>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</si>
  <si>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</si>
  <si>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</si>
  <si>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</si>
  <si>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</si>
  <si>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</si>
  <si>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</si>
  <si>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</si>
  <si>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</si>
  <si>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</si>
  <si>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</si>
  <si>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</si>
  <si>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</si>
  <si>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</si>
  <si>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</si>
  <si>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</si>
  <si>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</si>
  <si>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</si>
  <si>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</si>
  <si>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</si>
  <si>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</si>
  <si>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</si>
  <si>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</si>
  <si>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</si>
  <si>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</si>
  <si>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</si>
  <si>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</si>
  <si>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</si>
  <si>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</si>
  <si>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</si>
  <si>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</si>
  <si>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</si>
  <si>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</si>
  <si>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</si>
  <si>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</si>
  <si>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</si>
  <si>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</si>
  <si>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</si>
  <si>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</si>
  <si>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</si>
  <si>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</si>
  <si>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</si>
  <si>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</si>
  <si>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</si>
  <si>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</si>
  <si>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</si>
  <si>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</si>
  <si>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</si>
  <si>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</si>
  <si>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</si>
  <si>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</si>
  <si>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</si>
  <si>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</si>
  <si>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</si>
  <si>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</si>
  <si>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</si>
  <si>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</si>
  <si>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</si>
  <si>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</si>
  <si>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神奈川県葉山町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</si>
  <si>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</si>
  <si>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</si>
  <si>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</si>
  <si>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</si>
  <si>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</si>
  <si>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</si>
  <si>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</si>
  <si>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</si>
  <si>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</si>
  <si>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</si>
  <si>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</si>
  <si>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</si>
  <si>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</si>
  <si>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</si>
  <si>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</si>
  <si>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</si>
  <si>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</si>
  <si>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</si>
  <si>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</si>
  <si>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</si>
  <si>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</si>
  <si>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</si>
  <si>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</si>
  <si>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</si>
  <si>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</si>
  <si>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</si>
  <si>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</si>
  <si>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</si>
  <si>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</si>
  <si>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</si>
  <si>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</si>
  <si>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</si>
  <si>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</si>
  <si>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</si>
  <si>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</si>
  <si>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</si>
  <si>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</si>
  <si>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</si>
  <si>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</si>
  <si>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</si>
  <si>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</si>
  <si>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</si>
  <si>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</si>
  <si>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</si>
  <si>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</si>
  <si>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</si>
  <si>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</si>
  <si>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</si>
  <si>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</si>
  <si>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</si>
  <si>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</si>
  <si>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</si>
  <si>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</si>
  <si>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</si>
  <si>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</si>
  <si>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</si>
  <si>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</si>
  <si>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</si>
  <si>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</si>
  <si>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</si>
  <si>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</si>
  <si>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</si>
  <si>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</si>
  <si>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</si>
  <si>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</si>
  <si>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</si>
  <si>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</si>
  <si>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</si>
  <si>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</si>
  <si>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</si>
  <si>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</si>
  <si>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</si>
  <si>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</si>
  <si>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</si>
  <si>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</si>
  <si>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</si>
  <si>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</si>
  <si>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</si>
  <si>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</si>
  <si>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</si>
  <si>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</si>
  <si>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</si>
  <si>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</si>
  <si>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</si>
  <si>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</si>
  <si>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</si>
  <si>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</si>
  <si>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</si>
  <si>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</si>
  <si>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</si>
  <si>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</si>
  <si>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</si>
  <si>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</si>
  <si>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</si>
  <si>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</si>
  <si>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</si>
  <si>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</si>
  <si>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</si>
  <si>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</si>
  <si>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</si>
  <si>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</si>
  <si>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</si>
  <si>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</si>
  <si>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</si>
  <si>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</si>
  <si>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</si>
  <si>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</si>
  <si>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</si>
  <si>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</si>
  <si>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</si>
  <si>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</si>
  <si>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</si>
  <si>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</si>
  <si>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</si>
  <si>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</si>
  <si>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</si>
  <si>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</si>
  <si>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</si>
  <si>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</si>
  <si>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</si>
  <si>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</si>
  <si>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</si>
  <si>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</si>
  <si>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</si>
  <si>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</si>
  <si>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</si>
  <si>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</si>
  <si>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</si>
  <si>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</si>
  <si>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</si>
  <si>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</si>
  <si>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</si>
  <si>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</si>
  <si>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</si>
  <si>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</si>
  <si>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</si>
  <si>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</si>
  <si>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</si>
  <si>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</si>
  <si>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</si>
  <si>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</si>
  <si>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</si>
  <si>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</si>
  <si>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</si>
  <si>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</si>
  <si>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</si>
  <si>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</si>
  <si>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</si>
  <si>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</si>
  <si>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</si>
  <si>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</si>
  <si>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</si>
  <si>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</si>
  <si>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</si>
  <si>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</si>
  <si>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</si>
  <si>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</si>
  <si>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</si>
  <si>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</si>
  <si>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</si>
  <si>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</si>
  <si>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</si>
  <si>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</si>
  <si>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</si>
  <si>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</si>
  <si>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</si>
  <si>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</si>
  <si>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</si>
  <si>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</si>
  <si>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</si>
  <si>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</si>
  <si>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</si>
  <si>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</si>
  <si>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0.74</t>
  </si>
  <si>
    <t>▲ 3.53</t>
  </si>
  <si>
    <t>一般会計</t>
  </si>
  <si>
    <t>介護保険特別会計</t>
  </si>
  <si>
    <t>後期高齢者医療特別会計</t>
  </si>
  <si>
    <t>国民健康保険特別会計</t>
  </si>
  <si>
    <t>下水道事業会計</t>
  </si>
  <si>
    <t>その他会計（赤字）</t>
  </si>
  <si>
    <t>その他会計（黒字）</t>
  </si>
  <si>
    <t>R02</t>
    <phoneticPr fontId="5"/>
  </si>
  <si>
    <t>R03</t>
    <phoneticPr fontId="5"/>
  </si>
  <si>
    <t>R04</t>
    <phoneticPr fontId="5"/>
  </si>
  <si>
    <t>R05</t>
    <phoneticPr fontId="5"/>
  </si>
  <si>
    <t>R06</t>
    <phoneticPr fontId="5"/>
  </si>
  <si>
    <t>-</t>
    <phoneticPr fontId="2"/>
  </si>
  <si>
    <t>神奈川県市町村職員退職手当組合</t>
    <rPh sb="0" eb="7">
      <t>カナガワケンシチョウソン</t>
    </rPh>
    <rPh sb="7" eb="9">
      <t>ショクイン</t>
    </rPh>
    <rPh sb="9" eb="15">
      <t>タイショクテアテクミアイ</t>
    </rPh>
    <phoneticPr fontId="2"/>
  </si>
  <si>
    <t>神奈川県後期高齢者医療広域連合（一般会計）</t>
    <rPh sb="0" eb="11">
      <t>カナガワケンコウキコウレイシャイリョウ</t>
    </rPh>
    <rPh sb="11" eb="15">
      <t>コウイキレンゴウ</t>
    </rPh>
    <rPh sb="16" eb="20">
      <t>イッパンカイケイ</t>
    </rPh>
    <phoneticPr fontId="2"/>
  </si>
  <si>
    <t>神奈川県後期高齢者医療広域連合（後期高齢者医療特別会計）</t>
    <rPh sb="0" eb="11">
      <t>カナガワケンコウキコウレイシャイリョウ</t>
    </rPh>
    <rPh sb="11" eb="15">
      <t>コウイキレンゴウ</t>
    </rPh>
    <rPh sb="16" eb="18">
      <t>コウキ</t>
    </rPh>
    <rPh sb="18" eb="21">
      <t>コウレイシャ</t>
    </rPh>
    <rPh sb="21" eb="23">
      <t>イリョウ</t>
    </rPh>
    <rPh sb="23" eb="25">
      <t>トクベツ</t>
    </rPh>
    <rPh sb="25" eb="27">
      <t>カイケイ</t>
    </rPh>
    <phoneticPr fontId="2"/>
  </si>
  <si>
    <t>神奈川県町村情報システム共同事業組合</t>
    <rPh sb="0" eb="4">
      <t>カナガワケン</t>
    </rPh>
    <rPh sb="4" eb="8">
      <t>チョウソンジョウホウ</t>
    </rPh>
    <rPh sb="12" eb="16">
      <t>キョウドウジギョウ</t>
    </rPh>
    <rPh sb="16" eb="18">
      <t>クミアイ</t>
    </rPh>
    <phoneticPr fontId="2"/>
  </si>
  <si>
    <t>葉山町土地開発公社</t>
    <rPh sb="0" eb="9">
      <t>ハヤママチトチカイハツコウシャ</t>
    </rPh>
    <phoneticPr fontId="2"/>
  </si>
  <si>
    <t>公益財団法人かながわ海岸美化財団</t>
    <rPh sb="0" eb="6">
      <t>コウエキザイダンホウジン</t>
    </rPh>
    <rPh sb="10" eb="12">
      <t>カイガン</t>
    </rPh>
    <rPh sb="12" eb="14">
      <t>ビカ</t>
    </rPh>
    <rPh sb="14" eb="16">
      <t>ザイダン</t>
    </rPh>
    <phoneticPr fontId="2"/>
  </si>
  <si>
    <t>公益財団法人逗葉地域医療センター</t>
    <rPh sb="0" eb="6">
      <t>コウエキザイダンホウジン</t>
    </rPh>
    <rPh sb="6" eb="12">
      <t>ズヨウチイキイリョウ</t>
    </rPh>
    <phoneticPr fontId="2"/>
  </si>
  <si>
    <t>○</t>
  </si>
  <si>
    <t>公共公益施設整備基金</t>
    <rPh sb="0" eb="6">
      <t>コウキョウコウエキシセツ</t>
    </rPh>
    <rPh sb="6" eb="10">
      <t>セイビキキン</t>
    </rPh>
    <phoneticPr fontId="2"/>
  </si>
  <si>
    <t>ふるさと葉山みどり基金</t>
    <rPh sb="4" eb="6">
      <t>ハヤマ</t>
    </rPh>
    <rPh sb="9" eb="11">
      <t>キキン</t>
    </rPh>
    <phoneticPr fontId="2"/>
  </si>
  <si>
    <t>葉山町教育基金</t>
    <rPh sb="0" eb="3">
      <t>ハヤママチ</t>
    </rPh>
    <rPh sb="3" eb="7">
      <t>キョウイクキキン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</si>
  <si>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</si>
  <si>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</si>
  <si>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将来負担比率は平成21年度以降算出されない状況が続いているが、有形固定資産減価償却率は類似団体平均を上回る水準にある。
　今後は将来負担の平準化を意識した地方債の活用等を検討しながら、公共施設等総合管理計画に基づいた施設の老朽化対策に取り組んでいく。</t>
    <rPh sb="1" eb="7">
      <t>ショウライフタンヒリツ</t>
    </rPh>
    <rPh sb="54" eb="56">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</si>
  <si>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</si>
  <si>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</si>
  <si>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</si>
  <si>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</si>
  <si>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</si>
  <si>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</si>
  <si>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将来負担比率は平成21年度以降算出されない状況が続いており、実質公債費比率も類似団体平均を下回る水準にある。
　今後は町有施設の更新に係る地方債借入額の増加が予想されるため、実質公債費比率は上昇していくことが想定されるが、計画的な借入と公債費の平準化に努め、引き続き財政の健全性の維持・確保に取り組んでいく。</t>
    <rPh sb="1" eb="3">
      <t>ショウライ</t>
    </rPh>
    <rPh sb="3" eb="5">
      <t>フタン</t>
    </rPh>
    <rPh sb="5" eb="7">
      <t>ヒリツ</t>
    </rPh>
    <rPh sb="8" eb="10">
      <t>ヘイセイ</t>
    </rPh>
    <rPh sb="12" eb="14">
      <t>ネンド</t>
    </rPh>
    <rPh sb="14" eb="16">
      <t>イコウ</t>
    </rPh>
    <rPh sb="16" eb="18">
      <t>サンシュツ</t>
    </rPh>
    <rPh sb="22" eb="24">
      <t>ジョウキョウ</t>
    </rPh>
    <rPh sb="25" eb="26">
      <t>ツヅ</t>
    </rPh>
    <rPh sb="31" eb="33">
      <t>ジッシツ</t>
    </rPh>
    <rPh sb="33" eb="36">
      <t>コウサイヒ</t>
    </rPh>
    <rPh sb="36" eb="38">
      <t>ヒリツ</t>
    </rPh>
    <rPh sb="46" eb="48">
      <t>シタマワ</t>
    </rPh>
    <rPh sb="68" eb="69">
      <t>カカ</t>
    </rPh>
    <rPh sb="116" eb="118">
      <t>カリイレ</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</si>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</sst>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18ACE25-5F55-453B-8A80-1FCFB4E15FE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66E8-4CC5-80B4-A4913F69ABB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10912</c:v>
                </c:pt>
                <c:pt idx="1">
                  <c:v>12851</c:v>
                </c:pt>
                <c:pt idx="2">
                  <c:v>28271</c:v>
                </c:pt>
                <c:pt idx="3">
                  <c:v>17078</c:v>
                </c:pt>
                <c:pt idx="4">
                  <c:v>45142</c:v>
                </c:pt>
              </c:numCache>
            </c:numRef>
          </c:val>
          <c:smooth val="0"/>
          <c:extLst>
            <c:ext xmlns:c16="http://schemas.microsoft.com/office/drawing/2014/chart" uri="{C3380CC4-5D6E-409C-BE32-E72D297353CC}">
              <c16:uniqueId val="{00000001-66E8-4CC5-80B4-A4913F69ABB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8.49</c:v>
                </c:pt>
                <c:pt idx="1">
                  <c:v>12.31</c:v>
                </c:pt>
                <c:pt idx="2">
                  <c:v>9.1300000000000008</c:v>
                </c:pt>
                <c:pt idx="3">
                  <c:v>13.35</c:v>
                </c:pt>
                <c:pt idx="4">
                  <c:v>9.7799999999999994</c:v>
                </c:pt>
              </c:numCache>
            </c:numRef>
          </c:val>
          <c:extLst>
            <c:ext xmlns:c16="http://schemas.microsoft.com/office/drawing/2014/chart" uri="{C3380CC4-5D6E-409C-BE32-E72D297353CC}">
              <c16:uniqueId val="{00000000-D3B6-423C-95AC-EFC6013B3F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13.89</c:v>
                </c:pt>
                <c:pt idx="1">
                  <c:v>15.94</c:v>
                </c:pt>
                <c:pt idx="2">
                  <c:v>19.02</c:v>
                </c:pt>
                <c:pt idx="3">
                  <c:v>15.06</c:v>
                </c:pt>
                <c:pt idx="4">
                  <c:v>14.1</c:v>
                </c:pt>
              </c:numCache>
            </c:numRef>
          </c:val>
          <c:extLst>
            <c:ext xmlns:c16="http://schemas.microsoft.com/office/drawing/2014/chart" uri="{C3380CC4-5D6E-409C-BE32-E72D297353CC}">
              <c16:uniqueId val="{00000001-D3B6-423C-95AC-EFC6013B3F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c:v>
                </c:pt>
                <c:pt idx="1">
                  <c:v>7.29</c:v>
                </c:pt>
                <c:pt idx="2">
                  <c:v>-0.74</c:v>
                </c:pt>
                <c:pt idx="3">
                  <c:v>0.69</c:v>
                </c:pt>
                <c:pt idx="4">
                  <c:v>-3.53</c:v>
                </c:pt>
              </c:numCache>
            </c:numRef>
          </c:val>
          <c:smooth val="0"/>
          <c:extLst>
            <c:ext xmlns:c16="http://schemas.microsoft.com/office/drawing/2014/chart" uri="{C3380CC4-5D6E-409C-BE32-E72D297353CC}">
              <c16:uniqueId val="{00000002-D3B6-423C-95AC-EFC6013B3F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37-4A13-9DFE-A7A005B771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37-4A13-9DFE-A7A005B7715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37-4A13-9DFE-A7A005B7715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A37-4A13-9DFE-A7A005B77158}"/>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A37-4A13-9DFE-A7A005B77158}"/>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3.33</c:v>
                </c:pt>
                <c:pt idx="2">
                  <c:v>#N/A</c:v>
                </c:pt>
                <c:pt idx="3">
                  <c:v>3.36</c:v>
                </c:pt>
                <c:pt idx="4">
                  <c:v>#N/A</c:v>
                </c:pt>
                <c:pt idx="5">
                  <c:v>4.3899999999999997</c:v>
                </c:pt>
                <c:pt idx="6">
                  <c:v>#N/A</c:v>
                </c:pt>
                <c:pt idx="7">
                  <c:v>2.34</c:v>
                </c:pt>
                <c:pt idx="8">
                  <c:v>#N/A</c:v>
                </c:pt>
                <c:pt idx="9">
                  <c:v>0.23</c:v>
                </c:pt>
              </c:numCache>
            </c:numRef>
          </c:val>
          <c:extLst>
            <c:ext xmlns:c16="http://schemas.microsoft.com/office/drawing/2014/chart" uri="{C3380CC4-5D6E-409C-BE32-E72D297353CC}">
              <c16:uniqueId val="{00000005-2A37-4A13-9DFE-A7A005B7715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c:v>
                </c:pt>
                <c:pt idx="2">
                  <c:v>#N/A</c:v>
                </c:pt>
                <c:pt idx="3">
                  <c:v>0.94</c:v>
                </c:pt>
                <c:pt idx="4">
                  <c:v>#N/A</c:v>
                </c:pt>
                <c:pt idx="5">
                  <c:v>0.89</c:v>
                </c:pt>
                <c:pt idx="6">
                  <c:v>#N/A</c:v>
                </c:pt>
                <c:pt idx="7">
                  <c:v>0.61</c:v>
                </c:pt>
                <c:pt idx="8">
                  <c:v>#N/A</c:v>
                </c:pt>
                <c:pt idx="9">
                  <c:v>0.59</c:v>
                </c:pt>
              </c:numCache>
            </c:numRef>
          </c:val>
          <c:extLst>
            <c:ext xmlns:c16="http://schemas.microsoft.com/office/drawing/2014/chart" uri="{C3380CC4-5D6E-409C-BE32-E72D297353CC}">
              <c16:uniqueId val="{00000006-2A37-4A13-9DFE-A7A005B77158}"/>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0.97</c:v>
                </c:pt>
                <c:pt idx="2">
                  <c:v>#N/A</c:v>
                </c:pt>
                <c:pt idx="3">
                  <c:v>0.9</c:v>
                </c:pt>
                <c:pt idx="4">
                  <c:v>#N/A</c:v>
                </c:pt>
                <c:pt idx="5">
                  <c:v>0.96</c:v>
                </c:pt>
                <c:pt idx="6">
                  <c:v>#N/A</c:v>
                </c:pt>
                <c:pt idx="7">
                  <c:v>0.99</c:v>
                </c:pt>
                <c:pt idx="8">
                  <c:v>#N/A</c:v>
                </c:pt>
                <c:pt idx="9">
                  <c:v>1.1100000000000001</c:v>
                </c:pt>
              </c:numCache>
            </c:numRef>
          </c:val>
          <c:extLst>
            <c:ext xmlns:c16="http://schemas.microsoft.com/office/drawing/2014/chart" uri="{C3380CC4-5D6E-409C-BE32-E72D297353CC}">
              <c16:uniqueId val="{00000007-2A37-4A13-9DFE-A7A005B77158}"/>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0.98</c:v>
                </c:pt>
                <c:pt idx="2">
                  <c:v>#N/A</c:v>
                </c:pt>
                <c:pt idx="3">
                  <c:v>1.78</c:v>
                </c:pt>
                <c:pt idx="4">
                  <c:v>#N/A</c:v>
                </c:pt>
                <c:pt idx="5">
                  <c:v>1.1499999999999999</c:v>
                </c:pt>
                <c:pt idx="6">
                  <c:v>#N/A</c:v>
                </c:pt>
                <c:pt idx="7">
                  <c:v>1.5</c:v>
                </c:pt>
                <c:pt idx="8">
                  <c:v>#N/A</c:v>
                </c:pt>
                <c:pt idx="9">
                  <c:v>1.23</c:v>
                </c:pt>
              </c:numCache>
            </c:numRef>
          </c:val>
          <c:extLst>
            <c:ext xmlns:c16="http://schemas.microsoft.com/office/drawing/2014/chart" uri="{C3380CC4-5D6E-409C-BE32-E72D297353CC}">
              <c16:uniqueId val="{00000008-2A37-4A13-9DFE-A7A005B7715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8.49</c:v>
                </c:pt>
                <c:pt idx="2">
                  <c:v>#N/A</c:v>
                </c:pt>
                <c:pt idx="3">
                  <c:v>12.31</c:v>
                </c:pt>
                <c:pt idx="4">
                  <c:v>#N/A</c:v>
                </c:pt>
                <c:pt idx="5">
                  <c:v>9.1300000000000008</c:v>
                </c:pt>
                <c:pt idx="6">
                  <c:v>#N/A</c:v>
                </c:pt>
                <c:pt idx="7">
                  <c:v>13.34</c:v>
                </c:pt>
                <c:pt idx="8">
                  <c:v>#N/A</c:v>
                </c:pt>
                <c:pt idx="9">
                  <c:v>9.7799999999999994</c:v>
                </c:pt>
              </c:numCache>
            </c:numRef>
          </c:val>
          <c:extLst>
            <c:ext xmlns:c16="http://schemas.microsoft.com/office/drawing/2014/chart" uri="{C3380CC4-5D6E-409C-BE32-E72D297353CC}">
              <c16:uniqueId val="{00000009-2A37-4A13-9DFE-A7A005B771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1310</c:v>
                </c:pt>
                <c:pt idx="5">
                  <c:v>1292</c:v>
                </c:pt>
                <c:pt idx="8">
                  <c:v>1220</c:v>
                </c:pt>
                <c:pt idx="11">
                  <c:v>1189</c:v>
                </c:pt>
                <c:pt idx="14">
                  <c:v>1214</c:v>
                </c:pt>
              </c:numCache>
            </c:numRef>
          </c:val>
          <c:extLst>
            <c:ext xmlns:c16="http://schemas.microsoft.com/office/drawing/2014/chart" uri="{C3380CC4-5D6E-409C-BE32-E72D297353CC}">
              <c16:uniqueId val="{00000000-563C-4CCA-9199-2DAC476F4C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63C-4CCA-9199-2DAC476F4C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c:v>
                </c:pt>
                <c:pt idx="3">
                  <c:v>16</c:v>
                </c:pt>
                <c:pt idx="6">
                  <c:v>16</c:v>
                </c:pt>
                <c:pt idx="9">
                  <c:v>10</c:v>
                </c:pt>
                <c:pt idx="12">
                  <c:v>10</c:v>
                </c:pt>
              </c:numCache>
            </c:numRef>
          </c:val>
          <c:extLst>
            <c:ext xmlns:c16="http://schemas.microsoft.com/office/drawing/2014/chart" uri="{C3380CC4-5D6E-409C-BE32-E72D297353CC}">
              <c16:uniqueId val="{00000002-563C-4CCA-9199-2DAC476F4C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63C-4CCA-9199-2DAC476F4C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580</c:v>
                </c:pt>
                <c:pt idx="3">
                  <c:v>531</c:v>
                </c:pt>
                <c:pt idx="6">
                  <c:v>491</c:v>
                </c:pt>
                <c:pt idx="9">
                  <c:v>491</c:v>
                </c:pt>
                <c:pt idx="12">
                  <c:v>489</c:v>
                </c:pt>
              </c:numCache>
            </c:numRef>
          </c:val>
          <c:extLst>
            <c:ext xmlns:c16="http://schemas.microsoft.com/office/drawing/2014/chart" uri="{C3380CC4-5D6E-409C-BE32-E72D297353CC}">
              <c16:uniqueId val="{00000004-563C-4CCA-9199-2DAC476F4C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3C-4CCA-9199-2DAC476F4C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63C-4CCA-9199-2DAC476F4C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544</c:v>
                </c:pt>
                <c:pt idx="3">
                  <c:v>523</c:v>
                </c:pt>
                <c:pt idx="6">
                  <c:v>539</c:v>
                </c:pt>
                <c:pt idx="9">
                  <c:v>517</c:v>
                </c:pt>
                <c:pt idx="12">
                  <c:v>522</c:v>
                </c:pt>
              </c:numCache>
            </c:numRef>
          </c:val>
          <c:extLst>
            <c:ext xmlns:c16="http://schemas.microsoft.com/office/drawing/2014/chart" uri="{C3380CC4-5D6E-409C-BE32-E72D297353CC}">
              <c16:uniqueId val="{00000007-563C-4CCA-9199-2DAC476F4C9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c:v>
                </c:pt>
                <c:pt idx="2">
                  <c:v>#N/A</c:v>
                </c:pt>
                <c:pt idx="3">
                  <c:v>#N/A</c:v>
                </c:pt>
                <c:pt idx="4">
                  <c:v>-222</c:v>
                </c:pt>
                <c:pt idx="5">
                  <c:v>#N/A</c:v>
                </c:pt>
                <c:pt idx="6">
                  <c:v>#N/A</c:v>
                </c:pt>
                <c:pt idx="7">
                  <c:v>-174</c:v>
                </c:pt>
                <c:pt idx="8">
                  <c:v>#N/A</c:v>
                </c:pt>
                <c:pt idx="9">
                  <c:v>#N/A</c:v>
                </c:pt>
                <c:pt idx="10">
                  <c:v>-171</c:v>
                </c:pt>
                <c:pt idx="11">
                  <c:v>#N/A</c:v>
                </c:pt>
                <c:pt idx="12">
                  <c:v>#N/A</c:v>
                </c:pt>
                <c:pt idx="13">
                  <c:v>-193</c:v>
                </c:pt>
                <c:pt idx="14">
                  <c:v>#N/A</c:v>
                </c:pt>
              </c:numCache>
            </c:numRef>
          </c:val>
          <c:smooth val="0"/>
          <c:extLst>
            <c:ext xmlns:c16="http://schemas.microsoft.com/office/drawing/2014/chart" uri="{C3380CC4-5D6E-409C-BE32-E72D297353CC}">
              <c16:uniqueId val="{00000008-563C-4CCA-9199-2DAC476F4C9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9801</c:v>
                </c:pt>
                <c:pt idx="5">
                  <c:v>9828</c:v>
                </c:pt>
                <c:pt idx="8">
                  <c:v>9476</c:v>
                </c:pt>
                <c:pt idx="11">
                  <c:v>8900</c:v>
                </c:pt>
                <c:pt idx="14">
                  <c:v>8581</c:v>
                </c:pt>
              </c:numCache>
            </c:numRef>
          </c:val>
          <c:extLst>
            <c:ext xmlns:c16="http://schemas.microsoft.com/office/drawing/2014/chart" uri="{C3380CC4-5D6E-409C-BE32-E72D297353CC}">
              <c16:uniqueId val="{00000000-B513-4450-95FD-EC74D61405A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4624</c:v>
                </c:pt>
                <c:pt idx="5">
                  <c:v>4422</c:v>
                </c:pt>
                <c:pt idx="8">
                  <c:v>4204</c:v>
                </c:pt>
                <c:pt idx="11">
                  <c:v>3562</c:v>
                </c:pt>
                <c:pt idx="14">
                  <c:v>3459</c:v>
                </c:pt>
              </c:numCache>
            </c:numRef>
          </c:val>
          <c:extLst>
            <c:ext xmlns:c16="http://schemas.microsoft.com/office/drawing/2014/chart" uri="{C3380CC4-5D6E-409C-BE32-E72D297353CC}">
              <c16:uniqueId val="{00000001-B513-4450-95FD-EC74D61405A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2759</c:v>
                </c:pt>
                <c:pt idx="5">
                  <c:v>3616</c:v>
                </c:pt>
                <c:pt idx="8">
                  <c:v>4168</c:v>
                </c:pt>
                <c:pt idx="11">
                  <c:v>4007</c:v>
                </c:pt>
                <c:pt idx="14">
                  <c:v>4103</c:v>
                </c:pt>
              </c:numCache>
            </c:numRef>
          </c:val>
          <c:extLst>
            <c:ext xmlns:c16="http://schemas.microsoft.com/office/drawing/2014/chart" uri="{C3380CC4-5D6E-409C-BE32-E72D297353CC}">
              <c16:uniqueId val="{00000002-B513-4450-95FD-EC74D61405A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513-4450-95FD-EC74D61405A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513-4450-95FD-EC74D61405A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513-4450-95FD-EC74D61405A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1851</c:v>
                </c:pt>
                <c:pt idx="3">
                  <c:v>1575</c:v>
                </c:pt>
                <c:pt idx="6">
                  <c:v>1547</c:v>
                </c:pt>
                <c:pt idx="9">
                  <c:v>1595</c:v>
                </c:pt>
                <c:pt idx="12">
                  <c:v>1548</c:v>
                </c:pt>
              </c:numCache>
            </c:numRef>
          </c:val>
          <c:extLst>
            <c:ext xmlns:c16="http://schemas.microsoft.com/office/drawing/2014/chart" uri="{C3380CC4-5D6E-409C-BE32-E72D297353CC}">
              <c16:uniqueId val="{00000006-B513-4450-95FD-EC74D61405A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513-4450-95FD-EC74D61405A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5801</c:v>
                </c:pt>
                <c:pt idx="3">
                  <c:v>5296</c:v>
                </c:pt>
                <c:pt idx="6">
                  <c:v>4946</c:v>
                </c:pt>
                <c:pt idx="9">
                  <c:v>4398</c:v>
                </c:pt>
                <c:pt idx="12">
                  <c:v>4447</c:v>
                </c:pt>
              </c:numCache>
            </c:numRef>
          </c:val>
          <c:extLst>
            <c:ext xmlns:c16="http://schemas.microsoft.com/office/drawing/2014/chart" uri="{C3380CC4-5D6E-409C-BE32-E72D297353CC}">
              <c16:uniqueId val="{00000008-B513-4450-95FD-EC74D61405A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185</c:v>
                </c:pt>
                <c:pt idx="3">
                  <c:v>1860</c:v>
                </c:pt>
                <c:pt idx="6">
                  <c:v>110</c:v>
                </c:pt>
                <c:pt idx="9">
                  <c:v>72</c:v>
                </c:pt>
                <c:pt idx="12">
                  <c:v>56</c:v>
                </c:pt>
              </c:numCache>
            </c:numRef>
          </c:val>
          <c:extLst>
            <c:ext xmlns:c16="http://schemas.microsoft.com/office/drawing/2014/chart" uri="{C3380CC4-5D6E-409C-BE32-E72D297353CC}">
              <c16:uniqueId val="{00000009-B513-4450-95FD-EC74D61405A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5629</c:v>
                </c:pt>
                <c:pt idx="3">
                  <c:v>5917</c:v>
                </c:pt>
                <c:pt idx="6">
                  <c:v>5915</c:v>
                </c:pt>
                <c:pt idx="9">
                  <c:v>5602</c:v>
                </c:pt>
                <c:pt idx="12">
                  <c:v>5697</c:v>
                </c:pt>
              </c:numCache>
            </c:numRef>
          </c:val>
          <c:extLst>
            <c:ext xmlns:c16="http://schemas.microsoft.com/office/drawing/2014/chart" uri="{C3380CC4-5D6E-409C-BE32-E72D297353CC}">
              <c16:uniqueId val="{0000000A-B513-4450-95FD-EC74D61405A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513-4450-95FD-EC74D61405A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1434</c:v>
                </c:pt>
                <c:pt idx="1">
                  <c:v>1153</c:v>
                </c:pt>
                <c:pt idx="2">
                  <c:v>1119</c:v>
                </c:pt>
              </c:numCache>
            </c:numRef>
          </c:val>
          <c:extLst>
            <c:ext xmlns:c16="http://schemas.microsoft.com/office/drawing/2014/chart" uri="{C3380CC4-5D6E-409C-BE32-E72D297353CC}">
              <c16:uniqueId val="{00000000-76EF-45DC-A57E-52E8194F0DD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6EF-45DC-A57E-52E8194F0DD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2199</c:v>
                </c:pt>
                <c:pt idx="1">
                  <c:v>2388</c:v>
                </c:pt>
                <c:pt idx="2">
                  <c:v>2552</c:v>
                </c:pt>
              </c:numCache>
            </c:numRef>
          </c:val>
          <c:extLst>
            <c:ext xmlns:c16="http://schemas.microsoft.com/office/drawing/2014/chart" uri="{C3380CC4-5D6E-409C-BE32-E72D297353CC}">
              <c16:uniqueId val="{00000002-76EF-45DC-A57E-52E8194F0DD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{DE5D2835-D756-441A-BA06-0F65E95DAEED}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71D-48F6-B015-450D6F2D4B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{0B555DB5-186B-4473-A6C3-DA59FD1EC13B}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1D-48F6-B015-450D6F2D4B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{CBC08B4E-AE65-4A76-A8D1-A961FE407F6C}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1D-48F6-B015-450D6F2D4B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{BA70DD35-4C53-4BDC-8262-56837613369D}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1D-48F6-B015-450D6F2D4B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{6C62630C-15F6-4255-852E-923651567642}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1D-48F6-B015-450D6F2D4B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{111552BC-C184-41A2-ABEE-EF622078E7BC}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71D-48F6-B015-450D6F2D4B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{126671F8-5C08-4D19-9473-748747766916}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71D-48F6-B015-450D6F2D4B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{37394848-B2B7-4CD4-8F5C-A5C189C89407}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71D-48F6-B015-450D6F2D4B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{624EB97A-04DD-4195-94F1-C76F10D1FF7A}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71D-48F6-B015-450D6F2D4B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69.7</c:v>
                </c:pt>
                <c:pt idx="16">
                  <c:v>71.099999999999994</c:v>
                </c:pt>
                <c:pt idx="24">
                  <c:v>72.7</c:v>
                </c:pt>
                <c:pt idx="32">
                  <c:v>74.2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71D-48F6-B015-450D6F2D4B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{E1EDCFE6-230A-42EF-9BE2-DBF6ED118B4E}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71D-48F6-B015-450D6F2D4B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{5E7AE14C-C2C0-4A75-90DA-11F7EF1CFADD}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1D-48F6-B015-450D6F2D4B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{B8F106CC-A9C7-4B50-A3C7-758DE8510CBD}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1D-48F6-B015-450D6F2D4B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{91A16583-D24C-42A1-AA77-2DAAAC3E7161}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1D-48F6-B015-450D6F2D4B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{A6402B10-B31A-44C0-A7FE-E6F9009382BA}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1D-48F6-B015-450D6F2D4B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{BDE0942B-A434-4EA8-AABA-12D367001093}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71D-48F6-B015-450D6F2D4B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{54731599-AD2B-4853-826A-5FA7D3738F1B}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71D-48F6-B015-450D6F2D4B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{7E33B4F9-147A-4356-A5B1-77B255CFEE44}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71D-48F6-B015-450D6F2D4B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{EAF56A11-638F-4D71-852D-7BF6E632AFED}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71D-48F6-B015-450D6F2D4B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71D-48F6-B015-450D6F2D4B88}"/>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{CA5855F6-714B-44AE-B584-A90E19E64635}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D0B-4D20-866B-B9907A701D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{CD2EE19B-0E20-4A74-8F64-3E20360D8DD9}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0B-4D20-866B-B9907A701D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{4C439AD1-2F3F-4098-AD4B-28233DFBEDEB}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0B-4D20-866B-B9907A701D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{2E959F94-CE4D-4D02-A701-BB06DC9D3B23}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0B-4D20-866B-B9907A701D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{1851889A-6B0F-4EDE-958F-71728A36A62B}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0B-4D20-866B-B9907A701D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{EC3ABABB-9540-4B1F-9155-50A3E6772DBD}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D0B-4D20-866B-B9907A701D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{C07F6D45-D54C-47FA-8A57-2D27667C10E8}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D0B-4D20-866B-B9907A701D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{E50807D5-3FFC-4093-9361-E9295D3A3C4D}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D0B-4D20-866B-B9907A701D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{CBE6B71B-91EB-4857-AF0A-9EFAE6E4C1DD}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D0B-4D20-866B-B9907A701D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-2.5</c:v>
                </c:pt>
                <c:pt idx="16">
                  <c:v>-2.7</c:v>
                </c:pt>
                <c:pt idx="24">
                  <c:v>-2.7</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D0B-4D20-866B-B9907A701D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{C6173788-0ABF-4876-AB91-CE3359238232}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D0B-4D20-866B-B9907A701D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{8ED3E44E-F911-4105-957E-32757AD0C2F5}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0B-4D20-866B-B9907A701D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{69FBACAD-C47C-4894-9510-14531AB7E7FF}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0B-4D20-866B-B9907A701D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{3CC2C27A-62A0-43D3-8469-FA4AA7D67D55}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0B-4D20-866B-B9907A701D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{B82B6A4C-1EBC-4215-9F5F-C59DC4AAFDAD}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0B-4D20-866B-B9907A701D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{6A8C329D-DFD8-4C13-A63A-1F64E8A43B38}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D0B-4D20-866B-B9907A701D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{5363DB6F-AF0E-4A22-A4EB-C2A30228EE3E}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D0B-4D20-866B-B9907A701D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{6090EF74-3E38-4C21-A14D-8696F97C3A28}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D0B-4D20-866B-B9907A701D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{9CBCEB72-6A0F-4F6E-8913-350CDFA89F1A}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D0B-4D20-866B-B9907A701D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D0B-4D20-866B-B9907A701D01}"/>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指数は低下傾向にあるが、類似団体内平均値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増加が続く社会保障関連経費や教育環境の向上に係る経費、学校を含む公共施設等の老朽化対策などによる歳出の増加に加えて、少子高齢化による町民税収入の減少により、厳しい財政状況が見込まれることから、一層の町税収納体制の強化や効率的な行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89605</xdr:rowOff>
    </xdr:from>
    <xdr:to>
      <xdr:col>23</xdr:col>
      <xdr:colOff>133350</xdr:colOff>
      <xdr:row>41</xdr:row>
      <xdr:rowOff>103011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190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49389</xdr:rowOff>
    </xdr:from>
    <xdr:to>
      <xdr:col>19</xdr:col>
      <xdr:colOff>133350</xdr:colOff>
      <xdr:row>41</xdr:row>
      <xdr:rowOff>89605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788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9172</xdr:rowOff>
    </xdr:from>
    <xdr:to>
      <xdr:col>15</xdr:col>
      <xdr:colOff>82550</xdr:colOff>
      <xdr:row>41</xdr:row>
      <xdr:rowOff>49389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386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140405</xdr:rowOff>
    </xdr:from>
    <xdr:to>
      <xdr:col>11</xdr:col>
      <xdr:colOff>31750</xdr:colOff>
      <xdr:row>41</xdr:row>
      <xdr:rowOff>9172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984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52211</xdr:rowOff>
    </xdr:from>
    <xdr:to>
      <xdr:col>23</xdr:col>
      <xdr:colOff>184150</xdr:colOff>
      <xdr:row>41</xdr:row>
      <xdr:rowOff>153811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68738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38805</xdr:rowOff>
    </xdr:from>
    <xdr:to>
      <xdr:col>19</xdr:col>
      <xdr:colOff>184150</xdr:colOff>
      <xdr:row>41</xdr:row>
      <xdr:rowOff>140405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150582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3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170039</xdr:rowOff>
    </xdr:from>
    <xdr:to>
      <xdr:col>15</xdr:col>
      <xdr:colOff>133350</xdr:colOff>
      <xdr:row>41</xdr:row>
      <xdr:rowOff>100189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110366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9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129822</xdr:rowOff>
    </xdr:from>
    <xdr:to>
      <xdr:col>11</xdr:col>
      <xdr:colOff>82550</xdr:colOff>
      <xdr:row>41</xdr:row>
      <xdr:rowOff>59972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70149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29932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人件費や扶助費、物件費などの増による分子の経常経費充当一般財源等の増加が、地方特例交付金や地方交付税の増などによる分母の経常一般財源等の増加を上回ったことが要因である。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今後も経常経費の削減や更なる歳入の確保に努めていく。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63</xdr:row>
      <xdr:rowOff>126365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95000"/>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60007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795000"/>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140018</xdr:rowOff>
    </xdr:from>
    <xdr:to>
      <xdr:col>15</xdr:col>
      <xdr:colOff>82550</xdr:colOff>
      <xdr:row>63</xdr:row>
      <xdr:rowOff>60007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27018"/>
          <a:ext cx="889000" cy="43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140018</xdr:rowOff>
    </xdr:from>
    <xdr:to>
      <xdr:col>11</xdr:col>
      <xdr:colOff>31750</xdr:colOff>
      <xdr:row>63</xdr:row>
      <xdr:rowOff>35878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27018"/>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75565</xdr:rowOff>
    </xdr:from>
    <xdr:to>
      <xdr:col>23</xdr:col>
      <xdr:colOff>184150</xdr:colOff>
      <xdr:row>64</xdr:row>
      <xdr:rowOff>5715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47642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4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54627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9207</xdr:rowOff>
    </xdr:from>
    <xdr:to>
      <xdr:col>15</xdr:col>
      <xdr:colOff>133350</xdr:colOff>
      <xdr:row>63</xdr:row>
      <xdr:rowOff>110807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95584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89218</xdr:rowOff>
    </xdr:from>
    <xdr:to>
      <xdr:col>11</xdr:col>
      <xdr:colOff>82550</xdr:colOff>
      <xdr:row>61</xdr:row>
      <xdr:rowOff>19368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29545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71455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7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[158,337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人事院勧告に基づく給与水準の引き上げによる人件費の増、物価高騰などによる物件費の増が要因である。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類似団体よりも高い状況が続いているが、人件費が他団体よりも高額であることが大きな要因となっており、今後は業務の外部委託化や広域連携などによる効率的な行政運営に努めていく必要がある。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92021</xdr:rowOff>
    </xdr:from>
    <xdr:to>
      <xdr:col>23</xdr:col>
      <xdr:colOff>133350</xdr:colOff>
      <xdr:row>83</xdr:row>
      <xdr:rowOff>123318</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22371"/>
          <a:ext cx="83820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75758</xdr:rowOff>
    </xdr:from>
    <xdr:to>
      <xdr:col>19</xdr:col>
      <xdr:colOff>133350</xdr:colOff>
      <xdr:row>83</xdr:row>
      <xdr:rowOff>92021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306108"/>
          <a:ext cx="889000" cy="1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24608</xdr:rowOff>
    </xdr:from>
    <xdr:to>
      <xdr:col>15</xdr:col>
      <xdr:colOff>82550</xdr:colOff>
      <xdr:row>83</xdr:row>
      <xdr:rowOff>75758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54958"/>
          <a:ext cx="889000" cy="5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136457</xdr:rowOff>
    </xdr:from>
    <xdr:to>
      <xdr:col>11</xdr:col>
      <xdr:colOff>31750</xdr:colOff>
      <xdr:row>83</xdr:row>
      <xdr:rowOff>24608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95357"/>
          <a:ext cx="889000" cy="5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72518</xdr:rowOff>
    </xdr:from>
    <xdr:to>
      <xdr:col>23</xdr:col>
      <xdr:colOff>184150</xdr:colOff>
      <xdr:row>84</xdr:row>
      <xdr:rowOff>2668</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0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44595</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7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41221</xdr:rowOff>
    </xdr:from>
    <xdr:to>
      <xdr:col>19</xdr:col>
      <xdr:colOff>184150</xdr:colOff>
      <xdr:row>83</xdr:row>
      <xdr:rowOff>142821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7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127598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5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24958</xdr:rowOff>
    </xdr:from>
    <xdr:to>
      <xdr:col>15</xdr:col>
      <xdr:colOff>133350</xdr:colOff>
      <xdr:row>83</xdr:row>
      <xdr:rowOff>126558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2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111335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145258</xdr:rowOff>
    </xdr:from>
    <xdr:to>
      <xdr:col>11</xdr:col>
      <xdr:colOff>82550</xdr:colOff>
      <xdr:row>83</xdr:row>
      <xdr:rowOff>75408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20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60185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9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85657</xdr:rowOff>
    </xdr:from>
    <xdr:to>
      <xdr:col>7</xdr:col>
      <xdr:colOff>31750</xdr:colOff>
      <xdr:row>83</xdr:row>
      <xdr:rowOff>15807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584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3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ポイントとなった。</a:t>
          </a:r>
        </a:p>
        <a:p>
          <a:r>
            <a:rPr kumimoji="1" lang="ja-JP" altLang="en-US" sz="1300">
              <a:latin typeface="ＭＳ Ｐゴシック" panose="020B0600070205080204" pitchFamily="50" charset="-128"/>
              <a:ea typeface="ＭＳ Ｐゴシック" panose="020B0600070205080204" pitchFamily="50" charset="-128"/>
            </a:rPr>
            <a:t>　採用・退職による減少が、人事院勧告に基づき給料表を改訂したことなどによる増加を上回ったことが要因である。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高い状況が続いているのは、初任給が国基準より高いこと、昇格に伴う給料の上昇が国基準と異なること等から、当町の給与水準が他団体を上回っているためである。給与水準の見直し、適正化に努め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138793</xdr:rowOff>
    </xdr:from>
    <xdr:to>
      <xdr:col>81</xdr:col>
      <xdr:colOff>44450</xdr:colOff>
      <xdr:row>89</xdr:row>
      <xdr:rowOff>156029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5397843"/>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156029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525995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90</xdr:row>
      <xdr:rowOff>36286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2599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138793</xdr:rowOff>
    </xdr:from>
    <xdr:to>
      <xdr:col>68</xdr:col>
      <xdr:colOff>152400</xdr:colOff>
      <xdr:row>90</xdr:row>
      <xdr:rowOff>36286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3978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87993</xdr:rowOff>
    </xdr:from>
    <xdr:to>
      <xdr:col>81</xdr:col>
      <xdr:colOff>95250</xdr:colOff>
      <xdr:row>90</xdr:row>
      <xdr:rowOff>18143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155320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24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105229</xdr:rowOff>
    </xdr:from>
    <xdr:to>
      <xdr:col>77</xdr:col>
      <xdr:colOff>95250</xdr:colOff>
      <xdr:row>90</xdr:row>
      <xdr:rowOff>35379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3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20156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450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156936</xdr:rowOff>
    </xdr:from>
    <xdr:to>
      <xdr:col>68</xdr:col>
      <xdr:colOff>203200</xdr:colOff>
      <xdr:row>90</xdr:row>
      <xdr:rowOff>87086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4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71863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5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87993</xdr:rowOff>
    </xdr:from>
    <xdr:to>
      <xdr:col>64</xdr:col>
      <xdr:colOff>152400</xdr:colOff>
      <xdr:row>90</xdr:row>
      <xdr:rowOff>18143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2920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ポイントとなった。</a:t>
          </a:r>
        </a:p>
        <a:p>
          <a:r>
            <a:rPr kumimoji="1" lang="ja-JP" altLang="en-US" sz="1300">
              <a:latin typeface="ＭＳ Ｐゴシック" panose="020B0600070205080204" pitchFamily="50" charset="-128"/>
              <a:ea typeface="ＭＳ Ｐゴシック" panose="020B0600070205080204" pitchFamily="50" charset="-128"/>
            </a:rPr>
            <a:t>　類似団体と比較して高い状況が続いているのは、ごみ収集業務や学校給食業務を直営で実施していること、消防業務を単独で実施しているためである。</a:t>
          </a:r>
        </a:p>
        <a:p>
          <a:r>
            <a:rPr kumimoji="1" lang="ja-JP" altLang="en-US" sz="1300">
              <a:latin typeface="ＭＳ Ｐゴシック" panose="020B0600070205080204" pitchFamily="50" charset="-128"/>
              <a:ea typeface="ＭＳ Ｐゴシック" panose="020B0600070205080204" pitchFamily="50" charset="-128"/>
            </a:rPr>
            <a:t>　業務の見直しや外部委託化、指定管理制度等の活用や広域連携を図るなど適正な定員管理に努めていく。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138289</xdr:rowOff>
    </xdr:from>
    <xdr:to>
      <xdr:col>81</xdr:col>
      <xdr:colOff>44450</xdr:colOff>
      <xdr:row>63</xdr:row>
      <xdr:rowOff>17780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768189"/>
          <a:ext cx="8382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138289</xdr:rowOff>
    </xdr:from>
    <xdr:to>
      <xdr:col>77</xdr:col>
      <xdr:colOff>44450</xdr:colOff>
      <xdr:row>62</xdr:row>
      <xdr:rowOff>150354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76818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120862</xdr:rowOff>
    </xdr:from>
    <xdr:to>
      <xdr:col>72</xdr:col>
      <xdr:colOff>203200</xdr:colOff>
      <xdr:row>62</xdr:row>
      <xdr:rowOff>150354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750762"/>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119521</xdr:rowOff>
    </xdr:from>
    <xdr:to>
      <xdr:col>68</xdr:col>
      <xdr:colOff>152400</xdr:colOff>
      <xdr:row>62</xdr:row>
      <xdr:rowOff>120862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749421"/>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138430</xdr:rowOff>
    </xdr:from>
    <xdr:to>
      <xdr:col>81</xdr:col>
      <xdr:colOff>95250</xdr:colOff>
      <xdr:row>63</xdr:row>
      <xdr:rowOff>68580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110507</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87489</xdr:rowOff>
    </xdr:from>
    <xdr:to>
      <xdr:col>77</xdr:col>
      <xdr:colOff>95250</xdr:colOff>
      <xdr:row>63</xdr:row>
      <xdr:rowOff>17639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71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2416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80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99554</xdr:rowOff>
    </xdr:from>
    <xdr:to>
      <xdr:col>73</xdr:col>
      <xdr:colOff>44450</xdr:colOff>
      <xdr:row>63</xdr:row>
      <xdr:rowOff>29704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7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14481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81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70062</xdr:rowOff>
    </xdr:from>
    <xdr:to>
      <xdr:col>68</xdr:col>
      <xdr:colOff>203200</xdr:colOff>
      <xdr:row>63</xdr:row>
      <xdr:rowOff>212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156439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8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68721</xdr:rowOff>
    </xdr:from>
    <xdr:to>
      <xdr:col>64</xdr:col>
      <xdr:colOff>152400</xdr:colOff>
      <xdr:row>62</xdr:row>
      <xdr:rowOff>170321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9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155098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84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令和３年度から類似団体内順位は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位となっており、良好な状況が続いている。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比率がマイナスとなっているのは、臨時財政対策債を発行可能額より少額で借り入れていたことが要因である。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今後は公共施設等の老朽化対策の実施に伴う町債借入額の増により上昇していくことが見込まれる。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38100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36566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22013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365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38100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3656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3817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158750</xdr:rowOff>
    </xdr:from>
    <xdr:to>
      <xdr:col>81</xdr:col>
      <xdr:colOff>95250</xdr:colOff>
      <xdr:row>37</xdr:row>
      <xdr:rowOff>88900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80027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25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142663</xdr:rowOff>
    </xdr:from>
    <xdr:to>
      <xdr:col>77</xdr:col>
      <xdr:colOff>95250</xdr:colOff>
      <xdr:row>37</xdr:row>
      <xdr:rowOff>72813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82990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08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158750</xdr:rowOff>
    </xdr:from>
    <xdr:to>
      <xdr:col>68</xdr:col>
      <xdr:colOff>203200</xdr:colOff>
      <xdr:row>37</xdr:row>
      <xdr:rowOff>88900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99077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19473</xdr:rowOff>
    </xdr:from>
    <xdr:to>
      <xdr:col>64</xdr:col>
      <xdr:colOff>152400</xdr:colOff>
      <xdr:row>37</xdr:row>
      <xdr:rowOff>121073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131250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13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年度から算定なしとなっており良好な状況が続いている。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地方債の現在高の増などにより、将来負担額は前年度比</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進行中のクリーンセンター再整備工事や公共施設等の老朽化対策も控えているため、将来負担の均衡化も意識しながら適正な水準の確保に努めていく。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人事院勧告に基づく給与水準の引き上げで人件費が増加したことが要因である。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類似団体平均や神奈川県平均より高い状況が続いているため、業務の委託化や広域連携を図るなど効率的な行政運営に努めていく。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53848</xdr:rowOff>
    </xdr:from>
    <xdr:to>
      <xdr:col>24</xdr:col>
      <xdr:colOff>25400</xdr:colOff>
      <xdr:row>40</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9118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53848</xdr:rowOff>
    </xdr:from>
    <xdr:to>
      <xdr:col>19</xdr:col>
      <xdr:colOff>187325</xdr:colOff>
      <xdr:row>40</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9118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161290</xdr:rowOff>
    </xdr:from>
    <xdr:to>
      <xdr:col>15</xdr:col>
      <xdr:colOff>98425</xdr:colOff>
      <xdr:row>40</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847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161290</xdr:rowOff>
    </xdr:from>
    <xdr:to>
      <xdr:col>11</xdr:col>
      <xdr:colOff>9525</xdr:colOff>
      <xdr:row>40</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84784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67056</xdr:rowOff>
    </xdr:from>
    <xdr:to>
      <xdr:col>24</xdr:col>
      <xdr:colOff>76200</xdr:colOff>
      <xdr:row>40</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92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147083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3048</xdr:rowOff>
    </xdr:from>
    <xdr:to>
      <xdr:col>20</xdr:col>
      <xdr:colOff>38100</xdr:colOff>
      <xdr:row>40</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8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89425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94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30480</xdr:rowOff>
    </xdr:from>
    <xdr:to>
      <xdr:col>15</xdr:col>
      <xdr:colOff>149225</xdr:colOff>
      <xdr:row>40</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116857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97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110490</xdr:rowOff>
    </xdr:from>
    <xdr:to>
      <xdr:col>11</xdr:col>
      <xdr:colOff>60325</xdr:colOff>
      <xdr:row>40</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89916</xdr:rowOff>
    </xdr:from>
    <xdr:to>
      <xdr:col>6</xdr:col>
      <xdr:colOff>171450</xdr:colOff>
      <xdr:row>41</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94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4843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703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物価高騰の影響などにより経費が増加したことが要因である。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類似団体内平均より低い状態が続いているが、全国平均及び神奈川県平均よりは高くなっているため、行政サービスの質を維持しつつ物件費の抑制に努めていく。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29845</xdr:rowOff>
    </xdr:from>
    <xdr:to>
      <xdr:col>82</xdr:col>
      <xdr:colOff>107950</xdr:colOff>
      <xdr:row>16</xdr:row>
      <xdr:rowOff>52705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730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29845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27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29845</xdr:rowOff>
    </xdr:from>
    <xdr:to>
      <xdr:col>73</xdr:col>
      <xdr:colOff>180975</xdr:colOff>
      <xdr:row>15</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159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29845</xdr:rowOff>
    </xdr:from>
    <xdr:to>
      <xdr:col>69</xdr:col>
      <xdr:colOff>92075</xdr:colOff>
      <xdr:row>15</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015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xdr:rowOff>
    </xdr:from>
    <xdr:to>
      <xdr:col>82</xdr:col>
      <xdr:colOff>158750</xdr:colOff>
      <xdr:row>16</xdr:row>
      <xdr:rowOff>103505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18432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9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150495</xdr:rowOff>
    </xdr:from>
    <xdr:to>
      <xdr:col>78</xdr:col>
      <xdr:colOff>120650</xdr:colOff>
      <xdr:row>16</xdr:row>
      <xdr:rowOff>80645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90822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91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45102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150495</xdr:rowOff>
    </xdr:from>
    <xdr:to>
      <xdr:col>69</xdr:col>
      <xdr:colOff>142875</xdr:colOff>
      <xdr:row>15</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90822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xdr:rowOff>
    </xdr:from>
    <xdr:to>
      <xdr:col>65</xdr:col>
      <xdr:colOff>53975</xdr:colOff>
      <xdr:row>15</xdr:row>
      <xdr:rowOff>103505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113682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教育・保育給付や医療費助成などの社会保障関連経費が増加したことが要因である。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少子高齢化社会に対応するため社会保障制度の拡充などが見込まれており、今後も扶助費は増大していくことが予測される。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44704</xdr:rowOff>
    </xdr:from>
    <xdr:to>
      <xdr:col>24</xdr:col>
      <xdr:colOff>25400</xdr:colOff>
      <xdr:row>54</xdr:row>
      <xdr:rowOff>136144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30300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44704</xdr:rowOff>
    </xdr:from>
    <xdr:to>
      <xdr:col>19</xdr:col>
      <xdr:colOff>187325</xdr:colOff>
      <xdr:row>54</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3030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53848</xdr:rowOff>
    </xdr:from>
    <xdr:to>
      <xdr:col>15</xdr:col>
      <xdr:colOff>98425</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121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53848</xdr:rowOff>
    </xdr:from>
    <xdr:to>
      <xdr:col>11</xdr:col>
      <xdr:colOff>9525</xdr:colOff>
      <xdr:row>54</xdr:row>
      <xdr:rowOff>99568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121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85344</xdr:rowOff>
    </xdr:from>
    <xdr:to>
      <xdr:col>24</xdr:col>
      <xdr:colOff>76200</xdr:colOff>
      <xdr:row>55</xdr:row>
      <xdr:rowOff>15494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101871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18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165354</xdr:rowOff>
    </xdr:from>
    <xdr:to>
      <xdr:col>20</xdr:col>
      <xdr:colOff>38100</xdr:colOff>
      <xdr:row>54</xdr:row>
      <xdr:rowOff>95504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105681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02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xdr:rowOff>
    </xdr:from>
    <xdr:to>
      <xdr:col>11</xdr:col>
      <xdr:colOff>60325</xdr:colOff>
      <xdr:row>54</xdr:row>
      <xdr:rowOff>104648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114825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48768</xdr:rowOff>
    </xdr:from>
    <xdr:to>
      <xdr:col>6</xdr:col>
      <xdr:colOff>171450</xdr:colOff>
      <xdr:row>54</xdr:row>
      <xdr:rowOff>150368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0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160545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7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後期高齢者医療広域連合療養給付費や介護給付費などに係る特別会計への繰出金が増加したことが要因である。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類似団体平均や神奈川県平均より高い状況が続いているため、保険料の適正化を図ることなどにより普通会計の負担減に努めていく。</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58</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06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80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53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58</xdr:row>
      <xdr:rowOff>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53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82550</xdr:rowOff>
    </xdr:from>
    <xdr:to>
      <xdr:col>78</xdr:col>
      <xdr:colOff>120650</xdr:colOff>
      <xdr:row>58</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120650</xdr:rowOff>
    </xdr:from>
    <xdr:to>
      <xdr:col>65</xdr:col>
      <xdr:colOff>53975</xdr:colOff>
      <xdr:row>58</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60977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経常的な補助費等が減少したこと、地方特例交付金の増などにより、算定上の分母となる経常一般財源等が増加したことが要因である。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類似団体内平均より低くなっているが、全国平均及び神奈川県平均よりは高くなっているため、町単独補助金の事業効果の検証等に努めていく。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107950</xdr:rowOff>
    </xdr:from>
    <xdr:to>
      <xdr:col>82</xdr:col>
      <xdr:colOff>107950</xdr:colOff>
      <xdr:row>36</xdr:row>
      <xdr:rowOff>20320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087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20320</xdr:rowOff>
    </xdr:from>
    <xdr:to>
      <xdr:col>78</xdr:col>
      <xdr:colOff>69850</xdr:colOff>
      <xdr:row>36</xdr:row>
      <xdr:rowOff>35560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92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146050</xdr:rowOff>
    </xdr:from>
    <xdr:to>
      <xdr:col>73</xdr:col>
      <xdr:colOff>180975</xdr:colOff>
      <xdr:row>36</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46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146050</xdr:rowOff>
    </xdr:from>
    <xdr:to>
      <xdr:col>69</xdr:col>
      <xdr:colOff>92075</xdr:colOff>
      <xdr:row>35</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46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57150</xdr:rowOff>
    </xdr:from>
    <xdr:to>
      <xdr:col>82</xdr:col>
      <xdr:colOff>158750</xdr:colOff>
      <xdr:row>35</xdr:row>
      <xdr:rowOff>158750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73677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140970</xdr:rowOff>
    </xdr:from>
    <xdr:to>
      <xdr:col>78</xdr:col>
      <xdr:colOff>120650</xdr:colOff>
      <xdr:row>36</xdr:row>
      <xdr:rowOff>71120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81297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95250</xdr:rowOff>
    </xdr:from>
    <xdr:to>
      <xdr:col>69</xdr:col>
      <xdr:colOff>142875</xdr:colOff>
      <xdr:row>36</xdr:row>
      <xdr:rowOff>25400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35577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地方特例交付金の増などにより、算定上の分母となる経常一般財源等が増加したことが要因である。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類似団体内平均や神奈川県平均より低い状況が続いており、引き続き計画的な町債借入れによる適正管理に努めていく。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19558</xdr:rowOff>
    </xdr:from>
    <xdr:to>
      <xdr:col>24</xdr:col>
      <xdr:colOff>25400</xdr:colOff>
      <xdr:row>75</xdr:row>
      <xdr:rowOff>28702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8783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28702</xdr:rowOff>
    </xdr:from>
    <xdr:to>
      <xdr:col>19</xdr:col>
      <xdr:colOff>187325</xdr:colOff>
      <xdr:row>75</xdr:row>
      <xdr:rowOff>46990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8874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28702</xdr:rowOff>
    </xdr:from>
    <xdr:to>
      <xdr:col>15</xdr:col>
      <xdr:colOff>98425</xdr:colOff>
      <xdr:row>75</xdr:row>
      <xdr:rowOff>46990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8874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28702</xdr:rowOff>
    </xdr:from>
    <xdr:to>
      <xdr:col>11</xdr:col>
      <xdr:colOff>9525</xdr:colOff>
      <xdr:row>75</xdr:row>
      <xdr:rowOff>69850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887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140208</xdr:rowOff>
    </xdr:from>
    <xdr:to>
      <xdr:col>24</xdr:col>
      <xdr:colOff>76200</xdr:colOff>
      <xdr:row>75</xdr:row>
      <xdr:rowOff>70358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156735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67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149352</xdr:rowOff>
    </xdr:from>
    <xdr:to>
      <xdr:col>20</xdr:col>
      <xdr:colOff>38100</xdr:colOff>
      <xdr:row>75</xdr:row>
      <xdr:rowOff>79502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89679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149352</xdr:rowOff>
    </xdr:from>
    <xdr:to>
      <xdr:col>11</xdr:col>
      <xdr:colOff>60325</xdr:colOff>
      <xdr:row>75</xdr:row>
      <xdr:rowOff>79502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89679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地方特例交付金の増などにより、算定上の分母となる経常一般財源等が増加したものの、補助費等以外の区分において前年度比で大きく増加している。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類似団体平均より高い状況が続いているのは、職員の給与水準が高いことなどにより人件費の経常収支比率が高いためである。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27939</xdr:rowOff>
    </xdr:from>
    <xdr:to>
      <xdr:col>82</xdr:col>
      <xdr:colOff>107950</xdr:colOff>
      <xdr:row>78</xdr:row>
      <xdr:rowOff>119380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40103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27939</xdr:rowOff>
    </xdr:from>
    <xdr:to>
      <xdr:col>78</xdr:col>
      <xdr:colOff>69850</xdr:colOff>
      <xdr:row>78</xdr:row>
      <xdr:rowOff>54611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4010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138430</xdr:rowOff>
    </xdr:from>
    <xdr:to>
      <xdr:col>73</xdr:col>
      <xdr:colOff>180975</xdr:colOff>
      <xdr:row>78</xdr:row>
      <xdr:rowOff>54611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68630"/>
          <a:ext cx="889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78</xdr:row>
      <xdr:rowOff>20320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6863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68580</xdr:rowOff>
    </xdr:from>
    <xdr:to>
      <xdr:col>82</xdr:col>
      <xdr:colOff>158750</xdr:colOff>
      <xdr:row>78</xdr:row>
      <xdr:rowOff>170180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40657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3811</xdr:rowOff>
    </xdr:from>
    <xdr:to>
      <xdr:col>74</xdr:col>
      <xdr:colOff>31750</xdr:colOff>
      <xdr:row>78</xdr:row>
      <xdr:rowOff>105411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87630</xdr:rowOff>
    </xdr:from>
    <xdr:to>
      <xdr:col>69</xdr:col>
      <xdr:colOff>142875</xdr:colOff>
      <xdr:row>77</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55897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120015</xdr:rowOff>
    </xdr:from>
    <xdr:to>
      <xdr:col>29</xdr:col>
      <xdr:colOff>127000</xdr:colOff>
      <xdr:row>18</xdr:row>
      <xdr:rowOff>45618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2290"/>
          <a:ext cx="647700" cy="97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45618</xdr:rowOff>
    </xdr:from>
    <xdr:to>
      <xdr:col>26</xdr:col>
      <xdr:colOff>50800</xdr:colOff>
      <xdr:row>18</xdr:row>
      <xdr:rowOff>55880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9343"/>
          <a:ext cx="698500" cy="10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55880</xdr:rowOff>
    </xdr:from>
    <xdr:to>
      <xdr:col>22</xdr:col>
      <xdr:colOff>114300</xdr:colOff>
      <xdr:row>18</xdr:row>
      <xdr:rowOff>66980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9605"/>
          <a:ext cx="698500" cy="1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66980</xdr:rowOff>
    </xdr:from>
    <xdr:to>
      <xdr:col>18</xdr:col>
      <xdr:colOff>177800</xdr:colOff>
      <xdr:row>18</xdr:row>
      <xdr:rowOff>84976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0705"/>
          <a:ext cx="698500" cy="17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69215</xdr:rowOff>
    </xdr:from>
    <xdr:to>
      <xdr:col>29</xdr:col>
      <xdr:colOff>177800</xdr:colOff>
      <xdr:row>17</xdr:row>
      <xdr:rowOff>170815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1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85742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76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166268</xdr:rowOff>
    </xdr:from>
    <xdr:to>
      <xdr:col>26</xdr:col>
      <xdr:colOff>101600</xdr:colOff>
      <xdr:row>18</xdr:row>
      <xdr:rowOff>96418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8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106595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9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5080</xdr:rowOff>
    </xdr:from>
    <xdr:to>
      <xdr:col>22</xdr:col>
      <xdr:colOff>165100</xdr:colOff>
      <xdr:row>18</xdr:row>
      <xdr:rowOff>106680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8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116857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0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16180</xdr:rowOff>
    </xdr:from>
    <xdr:to>
      <xdr:col>19</xdr:col>
      <xdr:colOff>38100</xdr:colOff>
      <xdr:row>18</xdr:row>
      <xdr:rowOff>117780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9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127957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34176</xdr:rowOff>
    </xdr:from>
    <xdr:to>
      <xdr:col>15</xdr:col>
      <xdr:colOff>101600</xdr:colOff>
      <xdr:row>18</xdr:row>
      <xdr:rowOff>135775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79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145953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36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46903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71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18918</xdr:rowOff>
    </xdr:from>
    <xdr:to>
      <xdr:col>29</xdr:col>
      <xdr:colOff>127000</xdr:colOff>
      <xdr:row>37</xdr:row>
      <xdr:rowOff>36726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43618"/>
          <a:ext cx="647700" cy="17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18918</xdr:rowOff>
    </xdr:from>
    <xdr:to>
      <xdr:col>26</xdr:col>
      <xdr:colOff>50800</xdr:colOff>
      <xdr:row>37</xdr:row>
      <xdr:rowOff>20267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43618"/>
          <a:ext cx="698500" cy="1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20267</xdr:rowOff>
    </xdr:from>
    <xdr:to>
      <xdr:col>22</xdr:col>
      <xdr:colOff>114300</xdr:colOff>
      <xdr:row>37</xdr:row>
      <xdr:rowOff>52225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44967"/>
          <a:ext cx="698500" cy="31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11626</xdr:rowOff>
    </xdr:from>
    <xdr:to>
      <xdr:col>18</xdr:col>
      <xdr:colOff>177800</xdr:colOff>
      <xdr:row>37</xdr:row>
      <xdr:rowOff>52225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36326"/>
          <a:ext cx="698500" cy="40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157376</xdr:rowOff>
    </xdr:from>
    <xdr:to>
      <xdr:col>29</xdr:col>
      <xdr:colOff>177800</xdr:colOff>
      <xdr:row>37</xdr:row>
      <xdr:rowOff>87526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10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65953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1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139568</xdr:rowOff>
    </xdr:from>
    <xdr:to>
      <xdr:col>26</xdr:col>
      <xdr:colOff>101600</xdr:colOff>
      <xdr:row>37</xdr:row>
      <xdr:rowOff>69718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92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54495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79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140917</xdr:rowOff>
    </xdr:from>
    <xdr:to>
      <xdr:col>22</xdr:col>
      <xdr:colOff>165100</xdr:colOff>
      <xdr:row>37</xdr:row>
      <xdr:rowOff>71067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94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55844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8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1425</xdr:rowOff>
    </xdr:from>
    <xdr:to>
      <xdr:col>19</xdr:col>
      <xdr:colOff>38100</xdr:colOff>
      <xdr:row>37</xdr:row>
      <xdr:rowOff>103025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2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87802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1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132276</xdr:rowOff>
    </xdr:from>
    <xdr:to>
      <xdr:col>15</xdr:col>
      <xdr:colOff>101600</xdr:colOff>
      <xdr:row>37</xdr:row>
      <xdr:rowOff>62426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85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47203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71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159817</xdr:rowOff>
    </xdr:from>
    <xdr:to>
      <xdr:col>24</xdr:col>
      <xdr:colOff>63500</xdr:colOff>
      <xdr:row>34</xdr:row>
      <xdr:rowOff>125968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17667"/>
          <a:ext cx="838200" cy="13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125968</xdr:rowOff>
    </xdr:from>
    <xdr:to>
      <xdr:col>19</xdr:col>
      <xdr:colOff>177800</xdr:colOff>
      <xdr:row>34</xdr:row>
      <xdr:rowOff>136010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55268"/>
          <a:ext cx="889000" cy="1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136010</xdr:rowOff>
    </xdr:from>
    <xdr:to>
      <xdr:col>15</xdr:col>
      <xdr:colOff>50800</xdr:colOff>
      <xdr:row>35</xdr:row>
      <xdr:rowOff>2115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6531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2115</xdr:rowOff>
    </xdr:from>
    <xdr:to>
      <xdr:col>10</xdr:col>
      <xdr:colOff>114300</xdr:colOff>
      <xdr:row>35</xdr:row>
      <xdr:rowOff>21661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02865"/>
          <a:ext cx="8890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109017</xdr:rowOff>
    </xdr:from>
    <xdr:to>
      <xdr:col>24</xdr:col>
      <xdr:colOff>114300</xdr:colOff>
      <xdr:row>34</xdr:row>
      <xdr:rowOff>39167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6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131894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1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75168</xdr:rowOff>
    </xdr:from>
    <xdr:to>
      <xdr:col>20</xdr:col>
      <xdr:colOff>38100</xdr:colOff>
      <xdr:row>35</xdr:row>
      <xdr:rowOff>5318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21845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7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85210</xdr:rowOff>
    </xdr:from>
    <xdr:to>
      <xdr:col>15</xdr:col>
      <xdr:colOff>101600</xdr:colOff>
      <xdr:row>35</xdr:row>
      <xdr:rowOff>15360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31887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8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122765</xdr:rowOff>
    </xdr:from>
    <xdr:to>
      <xdr:col>10</xdr:col>
      <xdr:colOff>165100</xdr:colOff>
      <xdr:row>35</xdr:row>
      <xdr:rowOff>52915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69442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2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142311</xdr:rowOff>
    </xdr:from>
    <xdr:to>
      <xdr:col>6</xdr:col>
      <xdr:colOff>38100</xdr:colOff>
      <xdr:row>35</xdr:row>
      <xdr:rowOff>72461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7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88988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4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9956</xdr:rowOff>
    </xdr:from>
    <xdr:to>
      <xdr:col>24</xdr:col>
      <xdr:colOff>63500</xdr:colOff>
      <xdr:row>58</xdr:row>
      <xdr:rowOff>14391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54056"/>
          <a:ext cx="8382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9956</xdr:rowOff>
    </xdr:from>
    <xdr:to>
      <xdr:col>19</xdr:col>
      <xdr:colOff>177800</xdr:colOff>
      <xdr:row>58</xdr:row>
      <xdr:rowOff>25775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54056"/>
          <a:ext cx="8890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25775</xdr:rowOff>
    </xdr:from>
    <xdr:to>
      <xdr:col>15</xdr:col>
      <xdr:colOff>50800</xdr:colOff>
      <xdr:row>58</xdr:row>
      <xdr:rowOff>92764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69875"/>
          <a:ext cx="889000" cy="6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92764</xdr:rowOff>
    </xdr:from>
    <xdr:to>
      <xdr:col>10</xdr:col>
      <xdr:colOff>114300</xdr:colOff>
      <xdr:row>59</xdr:row>
      <xdr:rowOff>5878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36864"/>
          <a:ext cx="889000" cy="8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135041</xdr:rowOff>
    </xdr:from>
    <xdr:to>
      <xdr:col>24</xdr:col>
      <xdr:colOff>114300</xdr:colOff>
      <xdr:row>58</xdr:row>
      <xdr:rowOff>65191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0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113468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8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130606</xdr:rowOff>
    </xdr:from>
    <xdr:to>
      <xdr:col>20</xdr:col>
      <xdr:colOff>38100</xdr:colOff>
      <xdr:row>58</xdr:row>
      <xdr:rowOff>60756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51883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9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146425</xdr:rowOff>
    </xdr:from>
    <xdr:to>
      <xdr:col>15</xdr:col>
      <xdr:colOff>101600</xdr:colOff>
      <xdr:row>58</xdr:row>
      <xdr:rowOff>76575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67702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41964</xdr:rowOff>
    </xdr:from>
    <xdr:to>
      <xdr:col>10</xdr:col>
      <xdr:colOff>165100</xdr:colOff>
      <xdr:row>58</xdr:row>
      <xdr:rowOff>143564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8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134691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7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126528</xdr:rowOff>
    </xdr:from>
    <xdr:to>
      <xdr:col>6</xdr:col>
      <xdr:colOff>38100</xdr:colOff>
      <xdr:row>59</xdr:row>
      <xdr:rowOff>56678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7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47805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6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9855</xdr:rowOff>
    </xdr:from>
    <xdr:to>
      <xdr:col>24</xdr:col>
      <xdr:colOff>63500</xdr:colOff>
      <xdr:row>78</xdr:row>
      <xdr:rowOff>71668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2955"/>
          <a:ext cx="838200" cy="6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1260</xdr:rowOff>
    </xdr:from>
    <xdr:to>
      <xdr:col>19</xdr:col>
      <xdr:colOff>177800</xdr:colOff>
      <xdr:row>78</xdr:row>
      <xdr:rowOff>9855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74360"/>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130831</xdr:rowOff>
    </xdr:from>
    <xdr:to>
      <xdr:col>15</xdr:col>
      <xdr:colOff>50800</xdr:colOff>
      <xdr:row>78</xdr:row>
      <xdr:rowOff>1260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32481"/>
          <a:ext cx="889000" cy="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100884</xdr:rowOff>
    </xdr:from>
    <xdr:to>
      <xdr:col>10</xdr:col>
      <xdr:colOff>114300</xdr:colOff>
      <xdr:row>77</xdr:row>
      <xdr:rowOff>130831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02534"/>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20868</xdr:rowOff>
    </xdr:from>
    <xdr:to>
      <xdr:col>24</xdr:col>
      <xdr:colOff>114300</xdr:colOff>
      <xdr:row>78</xdr:row>
      <xdr:rowOff>122468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107245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130505</xdr:rowOff>
    </xdr:from>
    <xdr:to>
      <xdr:col>20</xdr:col>
      <xdr:colOff>38100</xdr:colOff>
      <xdr:row>78</xdr:row>
      <xdr:rowOff>60655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51782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2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121910</xdr:rowOff>
    </xdr:from>
    <xdr:to>
      <xdr:col>15</xdr:col>
      <xdr:colOff>101600</xdr:colOff>
      <xdr:row>78</xdr:row>
      <xdr:rowOff>52060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43187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80031</xdr:rowOff>
    </xdr:from>
    <xdr:to>
      <xdr:col>10</xdr:col>
      <xdr:colOff>165100</xdr:colOff>
      <xdr:row>78</xdr:row>
      <xdr:rowOff>10181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8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7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50084</xdr:rowOff>
    </xdr:from>
    <xdr:to>
      <xdr:col>6</xdr:col>
      <xdr:colOff>38100</xdr:colOff>
      <xdr:row>77</xdr:row>
      <xdr:rowOff>151684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5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168211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26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20087</xdr:rowOff>
    </xdr:from>
    <xdr:to>
      <xdr:col>24</xdr:col>
      <xdr:colOff>63500</xdr:colOff>
      <xdr:row>98</xdr:row>
      <xdr:rowOff>133418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22187"/>
          <a:ext cx="838200" cy="1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133418</xdr:rowOff>
    </xdr:from>
    <xdr:to>
      <xdr:col>19</xdr:col>
      <xdr:colOff>177800</xdr:colOff>
      <xdr:row>99</xdr:row>
      <xdr:rowOff>15504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935518"/>
          <a:ext cx="889000" cy="5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86012</xdr:rowOff>
    </xdr:from>
    <xdr:to>
      <xdr:col>15</xdr:col>
      <xdr:colOff>50800</xdr:colOff>
      <xdr:row>99</xdr:row>
      <xdr:rowOff>15504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88112"/>
          <a:ext cx="889000" cy="10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86012</xdr:rowOff>
    </xdr:from>
    <xdr:to>
      <xdr:col>10</xdr:col>
      <xdr:colOff>114300</xdr:colOff>
      <xdr:row>99</xdr:row>
      <xdr:rowOff>157803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88112"/>
          <a:ext cx="889000" cy="24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140737</xdr:rowOff>
    </xdr:from>
    <xdr:to>
      <xdr:col>24</xdr:col>
      <xdr:colOff>114300</xdr:colOff>
      <xdr:row>98</xdr:row>
      <xdr:rowOff>70887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119164</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4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82618</xdr:rowOff>
    </xdr:from>
    <xdr:to>
      <xdr:col>20</xdr:col>
      <xdr:colOff>38100</xdr:colOff>
      <xdr:row>99</xdr:row>
      <xdr:rowOff>12768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8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3895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7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136154</xdr:rowOff>
    </xdr:from>
    <xdr:to>
      <xdr:col>15</xdr:col>
      <xdr:colOff>101600</xdr:colOff>
      <xdr:row>99</xdr:row>
      <xdr:rowOff>66304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3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57431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3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35212</xdr:rowOff>
    </xdr:from>
    <xdr:to>
      <xdr:col>10</xdr:col>
      <xdr:colOff>165100</xdr:colOff>
      <xdr:row>98</xdr:row>
      <xdr:rowOff>136812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3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127939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9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107003</xdr:rowOff>
    </xdr:from>
    <xdr:to>
      <xdr:col>6</xdr:col>
      <xdr:colOff>38100</xdr:colOff>
      <xdr:row>100</xdr:row>
      <xdr:rowOff>37153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8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28280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7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101894</xdr:rowOff>
    </xdr:from>
    <xdr:to>
      <xdr:col>55</xdr:col>
      <xdr:colOff>0</xdr:colOff>
      <xdr:row>38</xdr:row>
      <xdr:rowOff>123132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16994"/>
          <a:ext cx="838200" cy="2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123132</xdr:rowOff>
    </xdr:from>
    <xdr:to>
      <xdr:col>50</xdr:col>
      <xdr:colOff>114300</xdr:colOff>
      <xdr:row>38</xdr:row>
      <xdr:rowOff>143086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638232"/>
          <a:ext cx="889000" cy="1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143086</xdr:rowOff>
    </xdr:from>
    <xdr:to>
      <xdr:col>45</xdr:col>
      <xdr:colOff>177800</xdr:colOff>
      <xdr:row>39</xdr:row>
      <xdr:rowOff>1974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58186"/>
          <a:ext cx="889000" cy="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32976</xdr:rowOff>
    </xdr:from>
    <xdr:to>
      <xdr:col>41</xdr:col>
      <xdr:colOff>50800</xdr:colOff>
      <xdr:row>39</xdr:row>
      <xdr:rowOff>1974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19376"/>
          <a:ext cx="889000" cy="116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51094</xdr:rowOff>
    </xdr:from>
    <xdr:to>
      <xdr:col>55</xdr:col>
      <xdr:colOff>50800</xdr:colOff>
      <xdr:row>38</xdr:row>
      <xdr:rowOff>152694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29521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72332</xdr:rowOff>
    </xdr:from>
    <xdr:to>
      <xdr:col>50</xdr:col>
      <xdr:colOff>165100</xdr:colOff>
      <xdr:row>39</xdr:row>
      <xdr:rowOff>2482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8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165059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8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92286</xdr:rowOff>
    </xdr:from>
    <xdr:to>
      <xdr:col>46</xdr:col>
      <xdr:colOff>38100</xdr:colOff>
      <xdr:row>39</xdr:row>
      <xdr:rowOff>22436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0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13563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0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122624</xdr:rowOff>
    </xdr:from>
    <xdr:to>
      <xdr:col>41</xdr:col>
      <xdr:colOff>101600</xdr:colOff>
      <xdr:row>39</xdr:row>
      <xdr:rowOff>52774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43901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153626</xdr:rowOff>
    </xdr:from>
    <xdr:to>
      <xdr:col>36</xdr:col>
      <xdr:colOff>165100</xdr:colOff>
      <xdr:row>32</xdr:row>
      <xdr:rowOff>83776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74903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6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110313</xdr:rowOff>
    </xdr:from>
    <xdr:to>
      <xdr:col>55</xdr:col>
      <xdr:colOff>0</xdr:colOff>
      <xdr:row>57</xdr:row>
      <xdr:rowOff>99249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11513"/>
          <a:ext cx="838200" cy="16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35282</xdr:rowOff>
    </xdr:from>
    <xdr:to>
      <xdr:col>50</xdr:col>
      <xdr:colOff>114300</xdr:colOff>
      <xdr:row>57</xdr:row>
      <xdr:rowOff>99249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07932"/>
          <a:ext cx="889000" cy="6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35282</xdr:rowOff>
    </xdr:from>
    <xdr:to>
      <xdr:col>45</xdr:col>
      <xdr:colOff>177800</xdr:colOff>
      <xdr:row>57</xdr:row>
      <xdr:rowOff>123406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7932"/>
          <a:ext cx="889000" cy="8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123406</xdr:rowOff>
    </xdr:from>
    <xdr:to>
      <xdr:col>41</xdr:col>
      <xdr:colOff>50800</xdr:colOff>
      <xdr:row>57</xdr:row>
      <xdr:rowOff>134488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96056"/>
          <a:ext cx="889000" cy="1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59513</xdr:rowOff>
    </xdr:from>
    <xdr:to>
      <xdr:col>55</xdr:col>
      <xdr:colOff>50800</xdr:colOff>
      <xdr:row>56</xdr:row>
      <xdr:rowOff>161113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6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37940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48449</xdr:rowOff>
    </xdr:from>
    <xdr:to>
      <xdr:col>50</xdr:col>
      <xdr:colOff>165100</xdr:colOff>
      <xdr:row>57</xdr:row>
      <xdr:rowOff>150049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2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141176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1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155932</xdr:rowOff>
    </xdr:from>
    <xdr:to>
      <xdr:col>46</xdr:col>
      <xdr:colOff>38100</xdr:colOff>
      <xdr:row>57</xdr:row>
      <xdr:rowOff>86082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77209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72606</xdr:rowOff>
    </xdr:from>
    <xdr:to>
      <xdr:col>41</xdr:col>
      <xdr:colOff>101600</xdr:colOff>
      <xdr:row>58</xdr:row>
      <xdr:rowOff>2756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165333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3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83688</xdr:rowOff>
    </xdr:from>
    <xdr:to>
      <xdr:col>36</xdr:col>
      <xdr:colOff>165100</xdr:colOff>
      <xdr:row>58</xdr:row>
      <xdr:rowOff>13838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4965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152197</xdr:rowOff>
    </xdr:from>
    <xdr:to>
      <xdr:col>55</xdr:col>
      <xdr:colOff>0</xdr:colOff>
      <xdr:row>78</xdr:row>
      <xdr:rowOff>160065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010947"/>
          <a:ext cx="838200" cy="52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146520</xdr:rowOff>
    </xdr:from>
    <xdr:to>
      <xdr:col>50</xdr:col>
      <xdr:colOff>114300</xdr:colOff>
      <xdr:row>78</xdr:row>
      <xdr:rowOff>160065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48170"/>
          <a:ext cx="889000" cy="18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146520</xdr:rowOff>
    </xdr:from>
    <xdr:to>
      <xdr:col>45</xdr:col>
      <xdr:colOff>177800</xdr:colOff>
      <xdr:row>78</xdr:row>
      <xdr:rowOff>153682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48170"/>
          <a:ext cx="889000" cy="17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153682</xdr:rowOff>
    </xdr:from>
    <xdr:to>
      <xdr:col>41</xdr:col>
      <xdr:colOff>50800</xdr:colOff>
      <xdr:row>79</xdr:row>
      <xdr:rowOff>9761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6782"/>
          <a:ext cx="889000" cy="2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101397</xdr:rowOff>
    </xdr:from>
    <xdr:to>
      <xdr:col>55</xdr:col>
      <xdr:colOff>50800</xdr:colOff>
      <xdr:row>76</xdr:row>
      <xdr:rowOff>31547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96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124274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81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109265</xdr:rowOff>
    </xdr:from>
    <xdr:to>
      <xdr:col>50</xdr:col>
      <xdr:colOff>165100</xdr:colOff>
      <xdr:row>79</xdr:row>
      <xdr:rowOff>39415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30542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7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95720</xdr:rowOff>
    </xdr:from>
    <xdr:to>
      <xdr:col>46</xdr:col>
      <xdr:colOff>38100</xdr:colOff>
      <xdr:row>78</xdr:row>
      <xdr:rowOff>25870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9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42397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7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102882</xdr:rowOff>
    </xdr:from>
    <xdr:to>
      <xdr:col>41</xdr:col>
      <xdr:colOff>101600</xdr:colOff>
      <xdr:row>79</xdr:row>
      <xdr:rowOff>33032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24159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6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130411</xdr:rowOff>
    </xdr:from>
    <xdr:to>
      <xdr:col>36</xdr:col>
      <xdr:colOff>165100</xdr:colOff>
      <xdr:row>79</xdr:row>
      <xdr:rowOff>60561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51688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9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43304</xdr:rowOff>
    </xdr:from>
    <xdr:to>
      <xdr:col>54</xdr:col>
      <xdr:colOff>189865</xdr:colOff>
      <xdr:row>97</xdr:row>
      <xdr:rowOff>149678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645254"/>
          <a:ext cx="1270" cy="113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153505</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7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149678</xdr:rowOff>
    </xdr:from>
    <xdr:to>
      <xdr:col>55</xdr:col>
      <xdr:colOff>88900</xdr:colOff>
      <xdr:row>97</xdr:row>
      <xdr:rowOff>149678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78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161431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42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43304</xdr:rowOff>
    </xdr:from>
    <xdr:to>
      <xdr:col>55</xdr:col>
      <xdr:colOff>88900</xdr:colOff>
      <xdr:row>91</xdr:row>
      <xdr:rowOff>43304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64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119766</xdr:rowOff>
    </xdr:from>
    <xdr:to>
      <xdr:col>55</xdr:col>
      <xdr:colOff>0</xdr:colOff>
      <xdr:row>97</xdr:row>
      <xdr:rowOff>124572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50416"/>
          <a:ext cx="838200" cy="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141426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29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118549</xdr:rowOff>
    </xdr:from>
    <xdr:to>
      <xdr:col>55</xdr:col>
      <xdr:colOff>50800</xdr:colOff>
      <xdr:row>97</xdr:row>
      <xdr:rowOff>48699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124572</xdr:rowOff>
    </xdr:from>
    <xdr:to>
      <xdr:col>50</xdr:col>
      <xdr:colOff>114300</xdr:colOff>
      <xdr:row>97</xdr:row>
      <xdr:rowOff>127591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55222"/>
          <a:ext cx="889000" cy="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152309</xdr:rowOff>
    </xdr:from>
    <xdr:to>
      <xdr:col>50</xdr:col>
      <xdr:colOff>165100</xdr:colOff>
      <xdr:row>97</xdr:row>
      <xdr:rowOff>82459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61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98986</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127591</xdr:rowOff>
    </xdr:from>
    <xdr:to>
      <xdr:col>45</xdr:col>
      <xdr:colOff>177800</xdr:colOff>
      <xdr:row>97</xdr:row>
      <xdr:rowOff>166337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58241"/>
          <a:ext cx="889000" cy="3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169664</xdr:rowOff>
    </xdr:from>
    <xdr:to>
      <xdr:col>46</xdr:col>
      <xdr:colOff>38100</xdr:colOff>
      <xdr:row>97</xdr:row>
      <xdr:rowOff>99814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2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116341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4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166337</xdr:rowOff>
    </xdr:from>
    <xdr:to>
      <xdr:col>41</xdr:col>
      <xdr:colOff>50800</xdr:colOff>
      <xdr:row>98</xdr:row>
      <xdr:rowOff>10466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96987"/>
          <a:ext cx="889000" cy="1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167630</xdr:rowOff>
    </xdr:from>
    <xdr:to>
      <xdr:col>41</xdr:col>
      <xdr:colOff>101600</xdr:colOff>
      <xdr:row>97</xdr:row>
      <xdr:rowOff>97780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2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150896</xdr:rowOff>
    </xdr:from>
    <xdr:to>
      <xdr:col>36</xdr:col>
      <xdr:colOff>165100</xdr:colOff>
      <xdr:row>97</xdr:row>
      <xdr:rowOff>81046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97573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68966</xdr:rowOff>
    </xdr:from>
    <xdr:to>
      <xdr:col>55</xdr:col>
      <xdr:colOff>50800</xdr:colOff>
      <xdr:row>97</xdr:row>
      <xdr:rowOff>170566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155343</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1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73772</xdr:rowOff>
    </xdr:from>
    <xdr:to>
      <xdr:col>50</xdr:col>
      <xdr:colOff>165100</xdr:colOff>
      <xdr:row>98</xdr:row>
      <xdr:rowOff>3922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0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166499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9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76791</xdr:rowOff>
    </xdr:from>
    <xdr:to>
      <xdr:col>46</xdr:col>
      <xdr:colOff>38100</xdr:colOff>
      <xdr:row>98</xdr:row>
      <xdr:rowOff>6941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0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169518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0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115537</xdr:rowOff>
    </xdr:from>
    <xdr:to>
      <xdr:col>41</xdr:col>
      <xdr:colOff>101600</xdr:colOff>
      <xdr:row>98</xdr:row>
      <xdr:rowOff>45687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4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36814</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26428" y="1683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131116</xdr:rowOff>
    </xdr:from>
    <xdr:to>
      <xdr:col>36</xdr:col>
      <xdr:colOff>165100</xdr:colOff>
      <xdr:row>98</xdr:row>
      <xdr:rowOff>61266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52393</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5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134945</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50045"/>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134876</xdr:rowOff>
    </xdr:from>
    <xdr:to>
      <xdr:col>71</xdr:col>
      <xdr:colOff>177800</xdr:colOff>
      <xdr:row>38</xdr:row>
      <xdr:rowOff>134945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49976"/>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84145</xdr:rowOff>
    </xdr:from>
    <xdr:to>
      <xdr:col>72</xdr:col>
      <xdr:colOff>38100</xdr:colOff>
      <xdr:row>39</xdr:row>
      <xdr:rowOff>14295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9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5422</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691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84076</xdr:rowOff>
    </xdr:from>
    <xdr:to>
      <xdr:col>67</xdr:col>
      <xdr:colOff>101600</xdr:colOff>
      <xdr:row>39</xdr:row>
      <xdr:rowOff>14226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9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5353</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6919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7569</xdr:rowOff>
    </xdr:from>
    <xdr:to>
      <xdr:col>85</xdr:col>
      <xdr:colOff>127000</xdr:colOff>
      <xdr:row>78</xdr:row>
      <xdr:rowOff>12267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380669"/>
          <a:ext cx="838200" cy="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6159</xdr:rowOff>
    </xdr:from>
    <xdr:to>
      <xdr:col>81</xdr:col>
      <xdr:colOff>50800</xdr:colOff>
      <xdr:row>78</xdr:row>
      <xdr:rowOff>12267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379259"/>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6159</xdr:rowOff>
    </xdr:from>
    <xdr:to>
      <xdr:col>76</xdr:col>
      <xdr:colOff>114300</xdr:colOff>
      <xdr:row>78</xdr:row>
      <xdr:rowOff>13818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379259"/>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6020</xdr:rowOff>
    </xdr:from>
    <xdr:to>
      <xdr:col>71</xdr:col>
      <xdr:colOff>177800</xdr:colOff>
      <xdr:row>78</xdr:row>
      <xdr:rowOff>13818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379120"/>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128219</xdr:rowOff>
    </xdr:from>
    <xdr:to>
      <xdr:col>85</xdr:col>
      <xdr:colOff>177800</xdr:colOff>
      <xdr:row>78</xdr:row>
      <xdr:rowOff>58369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32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106646</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30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132917</xdr:rowOff>
    </xdr:from>
    <xdr:to>
      <xdr:col>81</xdr:col>
      <xdr:colOff>101600</xdr:colOff>
      <xdr:row>78</xdr:row>
      <xdr:rowOff>63067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3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54194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42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126809</xdr:rowOff>
    </xdr:from>
    <xdr:to>
      <xdr:col>76</xdr:col>
      <xdr:colOff>165100</xdr:colOff>
      <xdr:row>78</xdr:row>
      <xdr:rowOff>56959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32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48086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42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134468</xdr:rowOff>
    </xdr:from>
    <xdr:to>
      <xdr:col>72</xdr:col>
      <xdr:colOff>38100</xdr:colOff>
      <xdr:row>78</xdr:row>
      <xdr:rowOff>64618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33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55745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42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126670</xdr:rowOff>
    </xdr:from>
    <xdr:to>
      <xdr:col>67</xdr:col>
      <xdr:colOff>101600</xdr:colOff>
      <xdr:row>78</xdr:row>
      <xdr:rowOff>56820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3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47947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42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16549</xdr:rowOff>
    </xdr:from>
    <xdr:to>
      <xdr:col>85</xdr:col>
      <xdr:colOff>127000</xdr:colOff>
      <xdr:row>98</xdr:row>
      <xdr:rowOff>27225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818649"/>
          <a:ext cx="838200" cy="1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145227</xdr:rowOff>
    </xdr:from>
    <xdr:to>
      <xdr:col>81</xdr:col>
      <xdr:colOff>50800</xdr:colOff>
      <xdr:row>98</xdr:row>
      <xdr:rowOff>27225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775877"/>
          <a:ext cx="889000" cy="5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145227</xdr:rowOff>
    </xdr:from>
    <xdr:to>
      <xdr:col>76</xdr:col>
      <xdr:colOff>114300</xdr:colOff>
      <xdr:row>97</xdr:row>
      <xdr:rowOff>146128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775877"/>
          <a:ext cx="8890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146128</xdr:rowOff>
    </xdr:from>
    <xdr:to>
      <xdr:col>71</xdr:col>
      <xdr:colOff>177800</xdr:colOff>
      <xdr:row>98</xdr:row>
      <xdr:rowOff>53408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776778"/>
          <a:ext cx="889000" cy="7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137199</xdr:rowOff>
    </xdr:from>
    <xdr:to>
      <xdr:col>85</xdr:col>
      <xdr:colOff>177800</xdr:colOff>
      <xdr:row>98</xdr:row>
      <xdr:rowOff>67349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96576</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55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147875</xdr:rowOff>
    </xdr:from>
    <xdr:to>
      <xdr:col>81</xdr:col>
      <xdr:colOff>101600</xdr:colOff>
      <xdr:row>98</xdr:row>
      <xdr:rowOff>78025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94552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5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94427</xdr:rowOff>
    </xdr:from>
    <xdr:to>
      <xdr:col>76</xdr:col>
      <xdr:colOff>165100</xdr:colOff>
      <xdr:row>98</xdr:row>
      <xdr:rowOff>24577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72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41104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50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95328</xdr:rowOff>
    </xdr:from>
    <xdr:to>
      <xdr:col>72</xdr:col>
      <xdr:colOff>38100</xdr:colOff>
      <xdr:row>98</xdr:row>
      <xdr:rowOff>25478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72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42005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0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2608</xdr:rowOff>
    </xdr:from>
    <xdr:to>
      <xdr:col>67</xdr:col>
      <xdr:colOff>101600</xdr:colOff>
      <xdr:row>98</xdr:row>
      <xdr:rowOff>104208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0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120735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7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26360</xdr:rowOff>
    </xdr:from>
    <xdr:to>
      <xdr:col>116</xdr:col>
      <xdr:colOff>63500</xdr:colOff>
      <xdr:row>38</xdr:row>
      <xdr:rowOff>67828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541460"/>
          <a:ext cx="838200" cy="4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171018</xdr:rowOff>
    </xdr:from>
    <xdr:to>
      <xdr:col>111</xdr:col>
      <xdr:colOff>177800</xdr:colOff>
      <xdr:row>38</xdr:row>
      <xdr:rowOff>26360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514668"/>
          <a:ext cx="889000" cy="2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144226</xdr:rowOff>
    </xdr:from>
    <xdr:to>
      <xdr:col>107</xdr:col>
      <xdr:colOff>50800</xdr:colOff>
      <xdr:row>37</xdr:row>
      <xdr:rowOff>171018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487876"/>
          <a:ext cx="889000" cy="2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72263</xdr:rowOff>
    </xdr:from>
    <xdr:to>
      <xdr:col>102</xdr:col>
      <xdr:colOff>114300</xdr:colOff>
      <xdr:row>37</xdr:row>
      <xdr:rowOff>144226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415913"/>
          <a:ext cx="889000" cy="7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17028</xdr:rowOff>
    </xdr:from>
    <xdr:to>
      <xdr:col>116</xdr:col>
      <xdr:colOff>114300</xdr:colOff>
      <xdr:row>38</xdr:row>
      <xdr:rowOff>118628</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53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130603</xdr:rowOff>
    </xdr:from>
    <xdr:ext cx="469744"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47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147010</xdr:rowOff>
    </xdr:from>
    <xdr:to>
      <xdr:col>112</xdr:col>
      <xdr:colOff>38100</xdr:colOff>
      <xdr:row>38</xdr:row>
      <xdr:rowOff>77160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4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93687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26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120218</xdr:rowOff>
    </xdr:from>
    <xdr:to>
      <xdr:col>107</xdr:col>
      <xdr:colOff>101600</xdr:colOff>
      <xdr:row>38</xdr:row>
      <xdr:rowOff>50368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4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66895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3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93426</xdr:rowOff>
    </xdr:from>
    <xdr:to>
      <xdr:col>102</xdr:col>
      <xdr:colOff>165100</xdr:colOff>
      <xdr:row>38</xdr:row>
      <xdr:rowOff>23577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4370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40103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1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21463</xdr:rowOff>
    </xdr:from>
    <xdr:to>
      <xdr:col>98</xdr:col>
      <xdr:colOff>38100</xdr:colOff>
      <xdr:row>37</xdr:row>
      <xdr:rowOff>123063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3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139590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4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128178</xdr:rowOff>
    </xdr:from>
    <xdr:to>
      <xdr:col>116</xdr:col>
      <xdr:colOff>63500</xdr:colOff>
      <xdr:row>58</xdr:row>
      <xdr:rowOff>128361</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72278"/>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128361</xdr:rowOff>
    </xdr:from>
    <xdr:to>
      <xdr:col>111</xdr:col>
      <xdr:colOff>177800</xdr:colOff>
      <xdr:row>58</xdr:row>
      <xdr:rowOff>128453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72461"/>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128453</xdr:rowOff>
    </xdr:from>
    <xdr:to>
      <xdr:col>107</xdr:col>
      <xdr:colOff>50800</xdr:colOff>
      <xdr:row>58</xdr:row>
      <xdr:rowOff>128544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7255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128544</xdr:rowOff>
    </xdr:from>
    <xdr:to>
      <xdr:col>102</xdr:col>
      <xdr:colOff>114300</xdr:colOff>
      <xdr:row>58</xdr:row>
      <xdr:rowOff>128544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072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77378</xdr:rowOff>
    </xdr:from>
    <xdr:to>
      <xdr:col>116</xdr:col>
      <xdr:colOff>114300</xdr:colOff>
      <xdr:row>59</xdr:row>
      <xdr:rowOff>7528</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2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163755</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3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77561</xdr:rowOff>
    </xdr:from>
    <xdr:to>
      <xdr:col>112</xdr:col>
      <xdr:colOff>38100</xdr:colOff>
      <xdr:row>59</xdr:row>
      <xdr:rowOff>7711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2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170288</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14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77653</xdr:rowOff>
    </xdr:from>
    <xdr:to>
      <xdr:col>107</xdr:col>
      <xdr:colOff>101600</xdr:colOff>
      <xdr:row>59</xdr:row>
      <xdr:rowOff>7803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2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170380</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14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77744</xdr:rowOff>
    </xdr:from>
    <xdr:to>
      <xdr:col>102</xdr:col>
      <xdr:colOff>165100</xdr:colOff>
      <xdr:row>59</xdr:row>
      <xdr:rowOff>7894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2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170471</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14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77744</xdr:rowOff>
    </xdr:from>
    <xdr:to>
      <xdr:col>98</xdr:col>
      <xdr:colOff>38100</xdr:colOff>
      <xdr:row>59</xdr:row>
      <xdr:rowOff>7894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2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170471</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14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36144</xdr:rowOff>
    </xdr:from>
    <xdr:to>
      <xdr:col>116</xdr:col>
      <xdr:colOff>63500</xdr:colOff>
      <xdr:row>75</xdr:row>
      <xdr:rowOff>121445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894894"/>
          <a:ext cx="838200" cy="8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121445</xdr:rowOff>
    </xdr:from>
    <xdr:to>
      <xdr:col>111</xdr:col>
      <xdr:colOff>177800</xdr:colOff>
      <xdr:row>76</xdr:row>
      <xdr:rowOff>51983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80195"/>
          <a:ext cx="889000" cy="10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51983</xdr:rowOff>
    </xdr:from>
    <xdr:to>
      <xdr:col>107</xdr:col>
      <xdr:colOff>50800</xdr:colOff>
      <xdr:row>76</xdr:row>
      <xdr:rowOff>129249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082183"/>
          <a:ext cx="889000" cy="7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119289</xdr:rowOff>
    </xdr:from>
    <xdr:to>
      <xdr:col>102</xdr:col>
      <xdr:colOff>114300</xdr:colOff>
      <xdr:row>76</xdr:row>
      <xdr:rowOff>129249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3149489"/>
          <a:ext cx="889000" cy="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156794</xdr:rowOff>
    </xdr:from>
    <xdr:to>
      <xdr:col>116</xdr:col>
      <xdr:colOff>114300</xdr:colOff>
      <xdr:row>75</xdr:row>
      <xdr:rowOff>86944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8221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69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70645</xdr:rowOff>
    </xdr:from>
    <xdr:to>
      <xdr:col>112</xdr:col>
      <xdr:colOff>38100</xdr:colOff>
      <xdr:row>76</xdr:row>
      <xdr:rowOff>794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293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17322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0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1183</xdr:rowOff>
    </xdr:from>
    <xdr:to>
      <xdr:col>107</xdr:col>
      <xdr:colOff>101600</xdr:colOff>
      <xdr:row>76</xdr:row>
      <xdr:rowOff>102783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3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93910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78449</xdr:rowOff>
    </xdr:from>
    <xdr:to>
      <xdr:col>102</xdr:col>
      <xdr:colOff>165100</xdr:colOff>
      <xdr:row>77</xdr:row>
      <xdr:rowOff>8599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171176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0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68489</xdr:rowOff>
    </xdr:from>
    <xdr:to>
      <xdr:col>98</xdr:col>
      <xdr:colOff>38100</xdr:colOff>
      <xdr:row>76</xdr:row>
      <xdr:rowOff>170089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9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161216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19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・歳出決算総額に対する住民一人当たりのコストは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426,021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51,427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円となった。クリーンセンター再整備工事費の増などによる普通建設事業費の増加（前年度比＋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28,064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・構成割合は高い順に人件費、扶助費、物件費となっており前年度から変わりなかった。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類似団体内平均より高い状況が続いており、職員給与水準が国基準より高いことやごみ収集業務、学校給食業務及び消防業務を直営・単独で実施していることが主な要因である。今後、業務の委託化や広域連携などによる効率的な行政運営に努め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・扶助費は価格高騰緊急支援給付金の増の影響が大きく、前年度比＋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・物件費は葉山町電子商品券交付事業完了による業務委託料の減や、新型コロナウイルスワクチン接種に係る各種委託料の減の影響などにより、前年度比△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96647</xdr:rowOff>
    </xdr:from>
    <xdr:to>
      <xdr:col>24</xdr:col>
      <xdr:colOff>63500</xdr:colOff>
      <xdr:row>31</xdr:row>
      <xdr:rowOff>163322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11597"/>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165608</xdr:rowOff>
    </xdr:from>
    <xdr:to>
      <xdr:col>19</xdr:col>
      <xdr:colOff>177800</xdr:colOff>
      <xdr:row>31</xdr:row>
      <xdr:rowOff>163322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0910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165608</xdr:rowOff>
    </xdr:from>
    <xdr:to>
      <xdr:col>15</xdr:col>
      <xdr:colOff>50800</xdr:colOff>
      <xdr:row>32</xdr:row>
      <xdr:rowOff>90170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09108"/>
          <a:ext cx="8890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73787</xdr:rowOff>
    </xdr:from>
    <xdr:to>
      <xdr:col>10</xdr:col>
      <xdr:colOff>114300</xdr:colOff>
      <xdr:row>32</xdr:row>
      <xdr:rowOff>90170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60187"/>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45847</xdr:rowOff>
    </xdr:from>
    <xdr:to>
      <xdr:col>24</xdr:col>
      <xdr:colOff>114300</xdr:colOff>
      <xdr:row>31</xdr:row>
      <xdr:rowOff>147447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6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68724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1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112522</xdr:rowOff>
    </xdr:from>
    <xdr:to>
      <xdr:col>20</xdr:col>
      <xdr:colOff>38100</xdr:colOff>
      <xdr:row>32</xdr:row>
      <xdr:rowOff>42672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2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59199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114808</xdr:rowOff>
    </xdr:from>
    <xdr:to>
      <xdr:col>15</xdr:col>
      <xdr:colOff>101600</xdr:colOff>
      <xdr:row>31</xdr:row>
      <xdr:rowOff>44958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5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61485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3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39370</xdr:rowOff>
    </xdr:from>
    <xdr:to>
      <xdr:col>10</xdr:col>
      <xdr:colOff>165100</xdr:colOff>
      <xdr:row>32</xdr:row>
      <xdr:rowOff>140970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157497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22987</xdr:rowOff>
    </xdr:from>
    <xdr:to>
      <xdr:col>6</xdr:col>
      <xdr:colOff>38100</xdr:colOff>
      <xdr:row>32</xdr:row>
      <xdr:rowOff>124587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0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141114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8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143388</xdr:rowOff>
    </xdr:from>
    <xdr:to>
      <xdr:col>24</xdr:col>
      <xdr:colOff>63500</xdr:colOff>
      <xdr:row>58</xdr:row>
      <xdr:rowOff>6769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6038"/>
          <a:ext cx="838200" cy="3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1210</xdr:rowOff>
    </xdr:from>
    <xdr:to>
      <xdr:col>19</xdr:col>
      <xdr:colOff>177800</xdr:colOff>
      <xdr:row>58</xdr:row>
      <xdr:rowOff>6769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45310"/>
          <a:ext cx="889000" cy="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1210</xdr:rowOff>
    </xdr:from>
    <xdr:to>
      <xdr:col>15</xdr:col>
      <xdr:colOff>50800</xdr:colOff>
      <xdr:row>58</xdr:row>
      <xdr:rowOff>21632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45310"/>
          <a:ext cx="8890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134412</xdr:rowOff>
    </xdr:from>
    <xdr:to>
      <xdr:col>10</xdr:col>
      <xdr:colOff>114300</xdr:colOff>
      <xdr:row>58</xdr:row>
      <xdr:rowOff>21632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64162"/>
          <a:ext cx="889000" cy="40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92588</xdr:rowOff>
    </xdr:from>
    <xdr:to>
      <xdr:col>24</xdr:col>
      <xdr:colOff>114300</xdr:colOff>
      <xdr:row>58</xdr:row>
      <xdr:rowOff>22738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127419</xdr:rowOff>
    </xdr:from>
    <xdr:to>
      <xdr:col>20</xdr:col>
      <xdr:colOff>38100</xdr:colOff>
      <xdr:row>58</xdr:row>
      <xdr:rowOff>57569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48696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121860</xdr:rowOff>
    </xdr:from>
    <xdr:to>
      <xdr:col>15</xdr:col>
      <xdr:colOff>101600</xdr:colOff>
      <xdr:row>58</xdr:row>
      <xdr:rowOff>52010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43137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142282</xdr:rowOff>
    </xdr:from>
    <xdr:to>
      <xdr:col>10</xdr:col>
      <xdr:colOff>165100</xdr:colOff>
      <xdr:row>58</xdr:row>
      <xdr:rowOff>72432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63559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83612</xdr:rowOff>
    </xdr:from>
    <xdr:to>
      <xdr:col>6</xdr:col>
      <xdr:colOff>38100</xdr:colOff>
      <xdr:row>56</xdr:row>
      <xdr:rowOff>13762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1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0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148760</xdr:rowOff>
    </xdr:from>
    <xdr:to>
      <xdr:col>24</xdr:col>
      <xdr:colOff>63500</xdr:colOff>
      <xdr:row>77</xdr:row>
      <xdr:rowOff>98628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8960"/>
          <a:ext cx="838200" cy="12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98628</xdr:rowOff>
    </xdr:from>
    <xdr:to>
      <xdr:col>19</xdr:col>
      <xdr:colOff>177800</xdr:colOff>
      <xdr:row>78</xdr:row>
      <xdr:rowOff>7035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0278"/>
          <a:ext cx="889000" cy="7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136903</xdr:rowOff>
    </xdr:from>
    <xdr:to>
      <xdr:col>15</xdr:col>
      <xdr:colOff>50800</xdr:colOff>
      <xdr:row>78</xdr:row>
      <xdr:rowOff>7035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38553"/>
          <a:ext cx="889000" cy="4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136903</xdr:rowOff>
    </xdr:from>
    <xdr:to>
      <xdr:col>10</xdr:col>
      <xdr:colOff>114300</xdr:colOff>
      <xdr:row>78</xdr:row>
      <xdr:rowOff>109745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38553"/>
          <a:ext cx="889000" cy="14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97960</xdr:rowOff>
    </xdr:from>
    <xdr:to>
      <xdr:col>24</xdr:col>
      <xdr:colOff>114300</xdr:colOff>
      <xdr:row>77</xdr:row>
      <xdr:rowOff>28110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76387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47828</xdr:rowOff>
    </xdr:from>
    <xdr:to>
      <xdr:col>20</xdr:col>
      <xdr:colOff>38100</xdr:colOff>
      <xdr:row>77</xdr:row>
      <xdr:rowOff>149428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140555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2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127685</xdr:rowOff>
    </xdr:from>
    <xdr:to>
      <xdr:col>15</xdr:col>
      <xdr:colOff>101600</xdr:colOff>
      <xdr:row>78</xdr:row>
      <xdr:rowOff>57835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2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48962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86103</xdr:rowOff>
    </xdr:from>
    <xdr:to>
      <xdr:col>10</xdr:col>
      <xdr:colOff>165100</xdr:colOff>
      <xdr:row>78</xdr:row>
      <xdr:rowOff>16253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7380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58945</xdr:rowOff>
    </xdr:from>
    <xdr:to>
      <xdr:col>6</xdr:col>
      <xdr:colOff>38100</xdr:colOff>
      <xdr:row>78</xdr:row>
      <xdr:rowOff>160545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151672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53549</xdr:rowOff>
    </xdr:from>
    <xdr:to>
      <xdr:col>24</xdr:col>
      <xdr:colOff>63500</xdr:colOff>
      <xdr:row>97</xdr:row>
      <xdr:rowOff>132172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41299"/>
          <a:ext cx="838200" cy="42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67904</xdr:rowOff>
    </xdr:from>
    <xdr:to>
      <xdr:col>19</xdr:col>
      <xdr:colOff>177800</xdr:colOff>
      <xdr:row>97</xdr:row>
      <xdr:rowOff>132172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27104"/>
          <a:ext cx="889000" cy="23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67904</xdr:rowOff>
    </xdr:from>
    <xdr:to>
      <xdr:col>15</xdr:col>
      <xdr:colOff>50800</xdr:colOff>
      <xdr:row>97</xdr:row>
      <xdr:rowOff>42866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27104"/>
          <a:ext cx="889000" cy="14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42866</xdr:rowOff>
    </xdr:from>
    <xdr:to>
      <xdr:col>10</xdr:col>
      <xdr:colOff>114300</xdr:colOff>
      <xdr:row>98</xdr:row>
      <xdr:rowOff>60314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73516"/>
          <a:ext cx="889000" cy="18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2749</xdr:rowOff>
    </xdr:from>
    <xdr:to>
      <xdr:col>24</xdr:col>
      <xdr:colOff>114300</xdr:colOff>
      <xdr:row>95</xdr:row>
      <xdr:rowOff>104349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9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25626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4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81372</xdr:rowOff>
    </xdr:from>
    <xdr:to>
      <xdr:col>20</xdr:col>
      <xdr:colOff>38100</xdr:colOff>
      <xdr:row>98</xdr:row>
      <xdr:rowOff>11522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1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28049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8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17104</xdr:rowOff>
    </xdr:from>
    <xdr:to>
      <xdr:col>15</xdr:col>
      <xdr:colOff>101600</xdr:colOff>
      <xdr:row>96</xdr:row>
      <xdr:rowOff>118704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7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135231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163516</xdr:rowOff>
    </xdr:from>
    <xdr:to>
      <xdr:col>10</xdr:col>
      <xdr:colOff>165100</xdr:colOff>
      <xdr:row>97</xdr:row>
      <xdr:rowOff>93666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2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110193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9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9514</xdr:rowOff>
    </xdr:from>
    <xdr:to>
      <xdr:col>6</xdr:col>
      <xdr:colOff>38100</xdr:colOff>
      <xdr:row>98</xdr:row>
      <xdr:rowOff>111114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127641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52832</xdr:rowOff>
    </xdr:from>
    <xdr:to>
      <xdr:col>55</xdr:col>
      <xdr:colOff>0</xdr:colOff>
      <xdr:row>39</xdr:row>
      <xdr:rowOff>53159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3938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52179</xdr:rowOff>
    </xdr:from>
    <xdr:to>
      <xdr:col>50</xdr:col>
      <xdr:colOff>114300</xdr:colOff>
      <xdr:row>39</xdr:row>
      <xdr:rowOff>53159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3872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50219</xdr:rowOff>
    </xdr:from>
    <xdr:to>
      <xdr:col>45</xdr:col>
      <xdr:colOff>177800</xdr:colOff>
      <xdr:row>39</xdr:row>
      <xdr:rowOff>52179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36769"/>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49240</xdr:rowOff>
    </xdr:from>
    <xdr:to>
      <xdr:col>41</xdr:col>
      <xdr:colOff>50800</xdr:colOff>
      <xdr:row>39</xdr:row>
      <xdr:rowOff>50219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35790"/>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2032</xdr:rowOff>
    </xdr:from>
    <xdr:to>
      <xdr:col>55</xdr:col>
      <xdr:colOff>50800</xdr:colOff>
      <xdr:row>39</xdr:row>
      <xdr:rowOff>103632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88409</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03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2359</xdr:rowOff>
    </xdr:from>
    <xdr:to>
      <xdr:col>50</xdr:col>
      <xdr:colOff>165100</xdr:colOff>
      <xdr:row>39</xdr:row>
      <xdr:rowOff>103959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95086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81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1379</xdr:rowOff>
    </xdr:from>
    <xdr:to>
      <xdr:col>46</xdr:col>
      <xdr:colOff>38100</xdr:colOff>
      <xdr:row>39</xdr:row>
      <xdr:rowOff>102979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94106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80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170869</xdr:rowOff>
    </xdr:from>
    <xdr:to>
      <xdr:col>41</xdr:col>
      <xdr:colOff>101600</xdr:colOff>
      <xdr:row>39</xdr:row>
      <xdr:rowOff>101019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92146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7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169890</xdr:rowOff>
    </xdr:from>
    <xdr:to>
      <xdr:col>36</xdr:col>
      <xdr:colOff>165100</xdr:colOff>
      <xdr:row>39</xdr:row>
      <xdr:rowOff>100040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8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91167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77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15418</xdr:rowOff>
    </xdr:from>
    <xdr:to>
      <xdr:col>55</xdr:col>
      <xdr:colOff>0</xdr:colOff>
      <xdr:row>59</xdr:row>
      <xdr:rowOff>19514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30968"/>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10846</xdr:rowOff>
    </xdr:from>
    <xdr:to>
      <xdr:col>50</xdr:col>
      <xdr:colOff>114300</xdr:colOff>
      <xdr:row>59</xdr:row>
      <xdr:rowOff>15418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263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616</xdr:rowOff>
    </xdr:from>
    <xdr:to>
      <xdr:col>45</xdr:col>
      <xdr:colOff>177800</xdr:colOff>
      <xdr:row>59</xdr:row>
      <xdr:rowOff>10846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16166"/>
          <a:ext cx="8890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616</xdr:rowOff>
    </xdr:from>
    <xdr:to>
      <xdr:col>41</xdr:col>
      <xdr:colOff>50800</xdr:colOff>
      <xdr:row>59</xdr:row>
      <xdr:rowOff>20142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16166"/>
          <a:ext cx="889000" cy="1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140164</xdr:rowOff>
    </xdr:from>
    <xdr:to>
      <xdr:col>55</xdr:col>
      <xdr:colOff>50800</xdr:colOff>
      <xdr:row>59</xdr:row>
      <xdr:rowOff>70314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8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55091</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136068</xdr:rowOff>
    </xdr:from>
    <xdr:to>
      <xdr:col>50</xdr:col>
      <xdr:colOff>165100</xdr:colOff>
      <xdr:row>59</xdr:row>
      <xdr:rowOff>66218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57345</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7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131496</xdr:rowOff>
    </xdr:from>
    <xdr:to>
      <xdr:col>46</xdr:col>
      <xdr:colOff>38100</xdr:colOff>
      <xdr:row>59</xdr:row>
      <xdr:rowOff>61646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52773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121266</xdr:rowOff>
    </xdr:from>
    <xdr:to>
      <xdr:col>41</xdr:col>
      <xdr:colOff>101600</xdr:colOff>
      <xdr:row>59</xdr:row>
      <xdr:rowOff>51416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42543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140792</xdr:rowOff>
    </xdr:from>
    <xdr:to>
      <xdr:col>36</xdr:col>
      <xdr:colOff>165100</xdr:colOff>
      <xdr:row>59</xdr:row>
      <xdr:rowOff>70942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62069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7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45022</xdr:rowOff>
    </xdr:from>
    <xdr:to>
      <xdr:col>55</xdr:col>
      <xdr:colOff>0</xdr:colOff>
      <xdr:row>78</xdr:row>
      <xdr:rowOff>132862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18122"/>
          <a:ext cx="838200" cy="8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36564</xdr:rowOff>
    </xdr:from>
    <xdr:to>
      <xdr:col>50</xdr:col>
      <xdr:colOff>114300</xdr:colOff>
      <xdr:row>78</xdr:row>
      <xdr:rowOff>45022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9664"/>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36564</xdr:rowOff>
    </xdr:from>
    <xdr:to>
      <xdr:col>45</xdr:col>
      <xdr:colOff>177800</xdr:colOff>
      <xdr:row>78</xdr:row>
      <xdr:rowOff>70110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09664"/>
          <a:ext cx="889000" cy="3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58776</xdr:rowOff>
    </xdr:from>
    <xdr:to>
      <xdr:col>41</xdr:col>
      <xdr:colOff>50800</xdr:colOff>
      <xdr:row>78</xdr:row>
      <xdr:rowOff>70110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31876"/>
          <a:ext cx="8890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82062</xdr:rowOff>
    </xdr:from>
    <xdr:to>
      <xdr:col>55</xdr:col>
      <xdr:colOff>50800</xdr:colOff>
      <xdr:row>79</xdr:row>
      <xdr:rowOff>12212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5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165672</xdr:rowOff>
    </xdr:from>
    <xdr:to>
      <xdr:col>50</xdr:col>
      <xdr:colOff>165100</xdr:colOff>
      <xdr:row>78</xdr:row>
      <xdr:rowOff>95822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6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112349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4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157214</xdr:rowOff>
    </xdr:from>
    <xdr:to>
      <xdr:col>46</xdr:col>
      <xdr:colOff>38100</xdr:colOff>
      <xdr:row>78</xdr:row>
      <xdr:rowOff>87364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103891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3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19310</xdr:rowOff>
    </xdr:from>
    <xdr:to>
      <xdr:col>41</xdr:col>
      <xdr:colOff>101600</xdr:colOff>
      <xdr:row>78</xdr:row>
      <xdr:rowOff>120910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112037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7976</xdr:rowOff>
    </xdr:from>
    <xdr:to>
      <xdr:col>36</xdr:col>
      <xdr:colOff>165100</xdr:colOff>
      <xdr:row>78</xdr:row>
      <xdr:rowOff>109576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8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100703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7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31992</xdr:rowOff>
    </xdr:from>
    <xdr:to>
      <xdr:col>55</xdr:col>
      <xdr:colOff>0</xdr:colOff>
      <xdr:row>95</xdr:row>
      <xdr:rowOff>67844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19742"/>
          <a:ext cx="8382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150394</xdr:rowOff>
    </xdr:from>
    <xdr:to>
      <xdr:col>50</xdr:col>
      <xdr:colOff>114300</xdr:colOff>
      <xdr:row>95</xdr:row>
      <xdr:rowOff>67844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66694"/>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130899</xdr:rowOff>
    </xdr:from>
    <xdr:to>
      <xdr:col>45</xdr:col>
      <xdr:colOff>177800</xdr:colOff>
      <xdr:row>94</xdr:row>
      <xdr:rowOff>150394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47199"/>
          <a:ext cx="889000" cy="1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130899</xdr:rowOff>
    </xdr:from>
    <xdr:to>
      <xdr:col>41</xdr:col>
      <xdr:colOff>50800</xdr:colOff>
      <xdr:row>96</xdr:row>
      <xdr:rowOff>49785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47199"/>
          <a:ext cx="889000" cy="26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152642</xdr:rowOff>
    </xdr:from>
    <xdr:to>
      <xdr:col>55</xdr:col>
      <xdr:colOff>50800</xdr:colOff>
      <xdr:row>95</xdr:row>
      <xdr:rowOff>82792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6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4069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2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17044</xdr:rowOff>
    </xdr:from>
    <xdr:to>
      <xdr:col>50</xdr:col>
      <xdr:colOff>165100</xdr:colOff>
      <xdr:row>95</xdr:row>
      <xdr:rowOff>118644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0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135171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8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99594</xdr:rowOff>
    </xdr:from>
    <xdr:to>
      <xdr:col>46</xdr:col>
      <xdr:colOff>38100</xdr:colOff>
      <xdr:row>95</xdr:row>
      <xdr:rowOff>29744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1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46271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9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80099</xdr:rowOff>
    </xdr:from>
    <xdr:to>
      <xdr:col>41</xdr:col>
      <xdr:colOff>101600</xdr:colOff>
      <xdr:row>95</xdr:row>
      <xdr:rowOff>10249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9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26776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170435</xdr:rowOff>
    </xdr:from>
    <xdr:to>
      <xdr:col>36</xdr:col>
      <xdr:colOff>165100</xdr:colOff>
      <xdr:row>96</xdr:row>
      <xdr:rowOff>100585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117112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3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114521</xdr:rowOff>
    </xdr:from>
    <xdr:to>
      <xdr:col>85</xdr:col>
      <xdr:colOff>127000</xdr:colOff>
      <xdr:row>37</xdr:row>
      <xdr:rowOff>142280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5817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114521</xdr:rowOff>
    </xdr:from>
    <xdr:to>
      <xdr:col>81</xdr:col>
      <xdr:colOff>50800</xdr:colOff>
      <xdr:row>38</xdr:row>
      <xdr:rowOff>9430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58171"/>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9430</xdr:rowOff>
    </xdr:from>
    <xdr:to>
      <xdr:col>76</xdr:col>
      <xdr:colOff>114300</xdr:colOff>
      <xdr:row>38</xdr:row>
      <xdr:rowOff>41500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24530"/>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41500</xdr:rowOff>
    </xdr:from>
    <xdr:to>
      <xdr:col>71</xdr:col>
      <xdr:colOff>177800</xdr:colOff>
      <xdr:row>38</xdr:row>
      <xdr:rowOff>53910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56600"/>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91480</xdr:rowOff>
    </xdr:from>
    <xdr:to>
      <xdr:col>85</xdr:col>
      <xdr:colOff>177800</xdr:colOff>
      <xdr:row>38</xdr:row>
      <xdr:rowOff>21630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114357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8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63721</xdr:rowOff>
    </xdr:from>
    <xdr:to>
      <xdr:col>81</xdr:col>
      <xdr:colOff>101600</xdr:colOff>
      <xdr:row>37</xdr:row>
      <xdr:rowOff>165322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073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10398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8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130081</xdr:rowOff>
    </xdr:from>
    <xdr:to>
      <xdr:col>76</xdr:col>
      <xdr:colOff>165100</xdr:colOff>
      <xdr:row>38</xdr:row>
      <xdr:rowOff>60230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737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76758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4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162150</xdr:rowOff>
    </xdr:from>
    <xdr:to>
      <xdr:col>72</xdr:col>
      <xdr:colOff>38100</xdr:colOff>
      <xdr:row>38</xdr:row>
      <xdr:rowOff>92300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0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83427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9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3110</xdr:rowOff>
    </xdr:from>
    <xdr:to>
      <xdr:col>67</xdr:col>
      <xdr:colOff>101600</xdr:colOff>
      <xdr:row>38</xdr:row>
      <xdr:rowOff>104710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1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95837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1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142233</xdr:rowOff>
    </xdr:from>
    <xdr:to>
      <xdr:col>85</xdr:col>
      <xdr:colOff>127000</xdr:colOff>
      <xdr:row>57</xdr:row>
      <xdr:rowOff>146851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14883"/>
          <a:ext cx="8382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146851</xdr:rowOff>
    </xdr:from>
    <xdr:to>
      <xdr:col>81</xdr:col>
      <xdr:colOff>50800</xdr:colOff>
      <xdr:row>57</xdr:row>
      <xdr:rowOff>151935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19501"/>
          <a:ext cx="889000" cy="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151935</xdr:rowOff>
    </xdr:from>
    <xdr:to>
      <xdr:col>76</xdr:col>
      <xdr:colOff>114300</xdr:colOff>
      <xdr:row>58</xdr:row>
      <xdr:rowOff>20458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24585"/>
          <a:ext cx="889000" cy="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167685</xdr:rowOff>
    </xdr:from>
    <xdr:to>
      <xdr:col>71</xdr:col>
      <xdr:colOff>177800</xdr:colOff>
      <xdr:row>58</xdr:row>
      <xdr:rowOff>20458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40335"/>
          <a:ext cx="889000" cy="2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91433</xdr:rowOff>
    </xdr:from>
    <xdr:to>
      <xdr:col>85</xdr:col>
      <xdr:colOff>177800</xdr:colOff>
      <xdr:row>58</xdr:row>
      <xdr:rowOff>21583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6360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96051</xdr:rowOff>
    </xdr:from>
    <xdr:to>
      <xdr:col>81</xdr:col>
      <xdr:colOff>101600</xdr:colOff>
      <xdr:row>58</xdr:row>
      <xdr:rowOff>26201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6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17328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6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101135</xdr:rowOff>
    </xdr:from>
    <xdr:to>
      <xdr:col>76</xdr:col>
      <xdr:colOff>165100</xdr:colOff>
      <xdr:row>58</xdr:row>
      <xdr:rowOff>31285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22412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141108</xdr:rowOff>
    </xdr:from>
    <xdr:to>
      <xdr:col>72</xdr:col>
      <xdr:colOff>38100</xdr:colOff>
      <xdr:row>58</xdr:row>
      <xdr:rowOff>71258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1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62385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0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116885</xdr:rowOff>
    </xdr:from>
    <xdr:to>
      <xdr:col>67</xdr:col>
      <xdr:colOff>101600</xdr:colOff>
      <xdr:row>58</xdr:row>
      <xdr:rowOff>47035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38162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8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134945</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8045"/>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134877</xdr:rowOff>
    </xdr:from>
    <xdr:to>
      <xdr:col>71</xdr:col>
      <xdr:colOff>177800</xdr:colOff>
      <xdr:row>78</xdr:row>
      <xdr:rowOff>134945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7977"/>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84145</xdr:rowOff>
    </xdr:from>
    <xdr:to>
      <xdr:col>72</xdr:col>
      <xdr:colOff>38100</xdr:colOff>
      <xdr:row>79</xdr:row>
      <xdr:rowOff>14295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5422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9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84077</xdr:rowOff>
    </xdr:from>
    <xdr:to>
      <xdr:col>67</xdr:col>
      <xdr:colOff>101600</xdr:colOff>
      <xdr:row>79</xdr:row>
      <xdr:rowOff>14227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5354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9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7569</xdr:rowOff>
    </xdr:from>
    <xdr:to>
      <xdr:col>85</xdr:col>
      <xdr:colOff>127000</xdr:colOff>
      <xdr:row>98</xdr:row>
      <xdr:rowOff>12267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809669"/>
          <a:ext cx="838200" cy="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6159</xdr:rowOff>
    </xdr:from>
    <xdr:to>
      <xdr:col>81</xdr:col>
      <xdr:colOff>50800</xdr:colOff>
      <xdr:row>98</xdr:row>
      <xdr:rowOff>12267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808259"/>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6159</xdr:rowOff>
    </xdr:from>
    <xdr:to>
      <xdr:col>76</xdr:col>
      <xdr:colOff>114300</xdr:colOff>
      <xdr:row>98</xdr:row>
      <xdr:rowOff>13818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808259"/>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6020</xdr:rowOff>
    </xdr:from>
    <xdr:to>
      <xdr:col>71</xdr:col>
      <xdr:colOff>177800</xdr:colOff>
      <xdr:row>98</xdr:row>
      <xdr:rowOff>13818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808120"/>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128219</xdr:rowOff>
    </xdr:from>
    <xdr:to>
      <xdr:col>85</xdr:col>
      <xdr:colOff>177800</xdr:colOff>
      <xdr:row>98</xdr:row>
      <xdr:rowOff>58369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106646</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3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132917</xdr:rowOff>
    </xdr:from>
    <xdr:to>
      <xdr:col>81</xdr:col>
      <xdr:colOff>101600</xdr:colOff>
      <xdr:row>98</xdr:row>
      <xdr:rowOff>63067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6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54194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85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126809</xdr:rowOff>
    </xdr:from>
    <xdr:to>
      <xdr:col>76</xdr:col>
      <xdr:colOff>165100</xdr:colOff>
      <xdr:row>98</xdr:row>
      <xdr:rowOff>56959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5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48086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5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134468</xdr:rowOff>
    </xdr:from>
    <xdr:to>
      <xdr:col>72</xdr:col>
      <xdr:colOff>38100</xdr:colOff>
      <xdr:row>98</xdr:row>
      <xdr:rowOff>64618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55745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126670</xdr:rowOff>
    </xdr:from>
    <xdr:to>
      <xdr:col>67</xdr:col>
      <xdr:colOff>101600</xdr:colOff>
      <xdr:row>98</xdr:row>
      <xdr:rowOff>56820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47947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5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は類似団体よりも高い状況が続いており、議員報酬の水準が他団体と比較して高いことが主な要因である。また、令和６年度は議会インターネット中継設備システム保守委託費の増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・総務費は庁舎施設設備維持に伴う改修工事費の増により前年度比＋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9,142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・民生費は教育・保育給付に係る経費の増や児童手当の拡充により前年度比＋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15,921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・衛生費はクリーンセンター再整備工事費の増により前年度比＋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27,659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円となった。この影響から、類似団体内順位も高くなっている。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・商工費は葉山町電子商品券交付事業完了による業務委託料の減により前年度比△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神奈川県葉山町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財政調整基金残高の標準財政規模比は</a:t>
          </a:r>
          <a:r>
            <a:rPr kumimoji="1" lang="en-US" altLang="ja-JP" sz="1100">
              <a:latin typeface="ＭＳ ゴシック" pitchFamily="49" charset="-128"/>
              <a:ea typeface="ＭＳ ゴシック" pitchFamily="49" charset="-128"/>
            </a:rPr>
            <a:t>0.96</a:t>
          </a:r>
          <a:r>
            <a:rPr kumimoji="1" lang="ja-JP" altLang="en-US" sz="1100">
              <a:latin typeface="ＭＳ ゴシック" pitchFamily="49" charset="-128"/>
              <a:ea typeface="ＭＳ ゴシック" pitchFamily="49" charset="-128"/>
            </a:rPr>
            <a:t>％の減となった。これは物価高騰等の影響を受けている低所得世帯への給付金や、定額減税しきれない方への調整給付金の支給のために取り崩しを行ったことによるものである。今後は可能な限り財政調整基金への積み増しができるよう努めていく。</a:t>
          </a:r>
        </a:p>
        <a:p>
          <a:r>
            <a:rPr kumimoji="1" lang="ja-JP" altLang="en-US" sz="1100">
              <a:latin typeface="ＭＳ ゴシック" pitchFamily="49" charset="-128"/>
              <a:ea typeface="ＭＳ ゴシック" pitchFamily="49" charset="-128"/>
            </a:rPr>
            <a:t>　実質収支額は継続的に黒字を確保しているが、普通建設事業費や扶助費、人件費が増加したことなどにより、標準財政規模比は</a:t>
          </a:r>
          <a:r>
            <a:rPr kumimoji="1" lang="en-US" altLang="ja-JP" sz="1100">
              <a:latin typeface="ＭＳ ゴシック" pitchFamily="49" charset="-128"/>
              <a:ea typeface="ＭＳ ゴシック" pitchFamily="49" charset="-128"/>
            </a:rPr>
            <a:t>3.57</a:t>
          </a:r>
          <a:r>
            <a:rPr kumimoji="1" lang="ja-JP" altLang="en-US" sz="1100">
              <a:latin typeface="ＭＳ ゴシック" pitchFamily="49" charset="-128"/>
              <a:ea typeface="ＭＳ ゴシック" pitchFamily="49" charset="-128"/>
            </a:rPr>
            <a:t>ポイントの減となった。</a:t>
          </a:r>
        </a:p>
        <a:p>
          <a:r>
            <a:rPr kumimoji="1" lang="ja-JP" altLang="en-US" sz="1100">
              <a:latin typeface="ＭＳ ゴシック" pitchFamily="49" charset="-128"/>
              <a:ea typeface="ＭＳ ゴシック" pitchFamily="49" charset="-128"/>
            </a:rPr>
            <a:t>　実質単年度収支は、実質収支額の減（＝単年度収支）が財政調整基金の減少額を上回ったため、標準財政規模比は</a:t>
          </a:r>
          <a:r>
            <a:rPr kumimoji="1" lang="en-US" altLang="ja-JP" sz="1100">
              <a:latin typeface="ＭＳ ゴシック" pitchFamily="49" charset="-128"/>
              <a:ea typeface="ＭＳ ゴシック" pitchFamily="49" charset="-128"/>
            </a:rPr>
            <a:t>4.22</a:t>
          </a:r>
          <a:r>
            <a:rPr kumimoji="1" lang="ja-JP" altLang="en-US" sz="1100">
              <a:latin typeface="ＭＳ ゴシック" pitchFamily="49" charset="-128"/>
              <a:ea typeface="ＭＳ ゴシック" pitchFamily="49" charset="-128"/>
            </a:rPr>
            <a:t>％の減となった。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神奈川県葉山町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で黒字を確保しており連結実質赤字比率は算定されていないが、一般会計においてクリーンセンター再整備工事などの普通建設事業費や価格高騰緊急支援給付金などの扶助費等が増加したことなどから、前年度比で連結実質黒字額は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今後も予算執行過程を的確に管理し、健全な財政運営を維持できるよう努めていく。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神奈川県葉山町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を算入公債費等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が上回る状況が続いているのは、臨時財政対策債を発行可能額より少額で借り入れていたことが主な要因である。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令和２年度以降は発行可能額まで借り入れているが、今後も元利償還金等を算入公債費等が上回る状況は続くものと考えている。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引き続き計画的な町債の借入れ・償還に取り組み、財政健全化に努めていく。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減債基金を運用していない。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神奈川県葉山町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年度から将来負担比率は算定されない状況が続いている。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は、地方債の現在高が増加したことから、前年度比＋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は、充当可能特定歳入（都市計画税収）及び基準財政需要額算入見込額が減少しているものの、計画的な積立てにより充当可能基金残高を増加することができているため、全体としては横ばい傾向である。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今後も将来負担比率が算定されない状況はしばらく続くものと考えている。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神奈川県葉山町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財政調整基金は、物価高騰支援に係る事業などに充てるための取崩額が積立額を上回り、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一方で、クリーンセンター再整備工事など公共施設の大規模工事が控えているため、公共公益施設整備基金を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億円積み増しをしたことから、基金全体としては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クリーンセンター再整備工事や老朽化が進む公共施設の改修工事・修繕等に対する備えとして、各年度の予算編成状況や国・県の補助制度の動向に注視しながら、必要な基金残高の確保を図る。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公共公益施設整備基金　：教育施設、社会福祉施設、道路その他の公共公益施設の整備に必要な資金を積み立てる。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ふるさと葉山みどり基金：優れた自然環境を保全して緑豊かな郷土を残すのに必要な資金を積み立てる。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葉 山 町 教 育 基 金　：教育の振興及び教育環境の充実を図るために必要となる資金を積み立てる。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公共公益施設整備基金　：クリーンセンター再整備工事など公共施設の大規模工事が控えているため、積み増しをしたことから増加した。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ふるさと葉山みどり基金：森林環境譲与税を財源とする積立てを行ったため増加した。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葉 山 町 教 育 基 金　：利子の積立てを行ったため微増した。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公共公益施設整備基金　：公共施設の老朽化対策のため、多額の改修工事・維持補修費が必要となることから資金確保に努めていく。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ふるさと葉山みどり基金：今後の自然環境の保全の取組みのための資金として活用できるよう管理を行っていく。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葉 山 町 教 育 基 金　：教育の振興及び教育環境の充実を図るための資金として活用できるよう管理を行っていく。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会計年度間の財源の不均衡の調整及び不測の財政需要に備えるため決算剰余金を原資に積立てを行っている。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令和６年度は物価高騰支援に係る事業などに充てるための取崩しを行ったが、取崩額が積立額を上回り、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財源の不均衡の調整及び不測の財政需要に備えるため、適宜管理を行っていく。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減債基金を運用していない。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減債基金を運用していない。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57B709-4FD5-4B63-8256-8AEFA7408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7909BAF-F204-4878-9D26-690FFFE99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B7F5A19-B443-4854-9841-2E00A497FA1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E84EF19-A2A4-4898-86F3-920DC9AA6A4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0B0060D-0F4D-4D2D-B250-92CE2A3CB51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8B0A520-2A44-46F3-8C1F-F8C2ADD80F4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2236100-2DE9-4C55-945C-2AFBB812DE8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F0C7813-D405-405F-83F7-6A37BA86B35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68010C5-F086-4AE9-8238-DD8D26A8CC3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09A860-83C1-47E9-88F6-AE1CFCE3D62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41A194D-74F6-49CD-B5AB-8E350065AEE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85F76B3-EB4B-435A-90C9-17F61460057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B5FA74-DBA5-4A6D-A451-21AFAB7DCC4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496E86F-28D9-410B-848C-6B1E8748E9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86E69D0-A3E7-4734-ACD0-8D1CBCE0C77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E94A6F5-648F-4C16-84BE-65326B0B78C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75D07CB-4EEC-4F1C-BCE8-1872077C13C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76E06BB-9C6A-428C-BEBB-9CABF768628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B95BE44-B7CE-4B26-8F3C-047B3F52352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FA7544D-10B3-4CCE-9258-8D855E83371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E76DF9-40C8-4468-8937-B40115F39B1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3D6620F-0B2C-4358-B027-B9D444BD018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B8DAF97-99E8-452B-A60D-D8E16E0BE8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B178407-482F-4E9A-AFBB-4F239CC17A2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0C7801C-82B7-413F-8CC1-FDC8E84CC60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90BDF41-182C-477F-B3F4-06B8FA400A5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3BAB651-B6B3-4B64-8457-84A886502EA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1BD5595-B1EF-42DF-9C7B-C5EEC8D5BB6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A9ECBC0-D729-4774-BA40-CC716D02FC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B7C075D-CBE2-4C9A-9F25-836B08D93E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EEFCAC2-92D7-4B23-BAF3-E98E9CC13DB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8DA2046-0403-4404-8A82-C633FC89747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6871503-ECEE-47A3-B356-62ED90221D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2CF0424-E8FD-4C7F-B286-B25CDF7436A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7511524-BA5F-43C0-B282-5D3D7887668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B79096F-6DB0-4E09-83C5-1B73DAA3872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2777B48-94D2-4F9C-93E3-FDCE5A9870F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07F44A9-5245-40B9-BD93-EA932656DA8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2878CA0-792C-4DEB-B531-0B1FF0B17C2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FAB340F-EA3B-4CCB-B4A6-12F11665372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6D03121-ECFC-462C-A599-9C6F892BC4F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E765057-F20F-4E6B-97CF-5DF0CE08B4F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D41A242-4879-476D-A09F-6BAEADDAF74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B831FF3-D73C-4D5F-960D-213961E6A52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A8F1E05-A2FA-4976-A0D6-DD12DECF85E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6534304-6D7D-4147-9E43-CDFEEBD127B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FCD8D7D-FFA2-4C76-B627-C7E72D57D02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B137332-B04F-4DEF-ADE8-849E3CAF189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91E988C-4391-4836-83A0-4A0A10F3DDE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50DF4FC-40DF-4C2F-9647-92AE0CFB0E9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E818DB8-B2B6-4E01-9890-AB2AE629BEA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D575BA3-8C3B-42EC-B1AF-A9EE010E08E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343A3EA-B3B1-45C0-B6F0-1FD35C9309B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B7F522D-5A4F-41CA-B2CD-92261C48DEC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5B038BC-7CD0-41AC-A518-2ACF71780F6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B70CFBF-4381-404F-AEFA-D8027A86604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67A7519-23B8-44F1-A4B2-049E1CD9D92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老朽化により更新時期を迎えている施設が多いことから、類似団体平均を上回る水準にある。</a:t>
          </a:r>
        </a:p>
        <a:p>
          <a:r>
            <a:rPr kumimoji="1" lang="ja-JP" altLang="en-US" sz="1100">
              <a:latin typeface="ＭＳ Ｐゴシック" panose="020B0600070205080204" pitchFamily="50" charset="-128"/>
              <a:ea typeface="ＭＳ Ｐゴシック" panose="020B0600070205080204" pitchFamily="50" charset="-128"/>
            </a:rPr>
            <a:t>　今後は公共施設等総合管理計画に基づき、点検・診断や計画的な予防保全による長寿命化を進めるなど、公共施設等の適正管理に努める。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C9F0F9B-4F59-43F2-947F-A41BF04AF1C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27EC9AD-C4BA-4E0C-A3A2-FADBE406308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CDF71B3-8CD7-4284-8060-2A20D465630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DD7551C-8443-4916-997D-0D4121799A4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A8E500F-D441-41B2-95B1-EE1AD035CD8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A8C0E5F-1A97-43F6-AAC9-7780A486874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48A3310-4049-412A-AFE4-9447320861C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D1EBC6B-DCDE-4539-8CC8-9B1E50FC714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D410383-BA59-4FBF-8D5C-74B7B8EC991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541ABA6-415E-43FF-8F48-6996432A197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4C21328-A451-49C1-A689-116A5FA0CC2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F4C84A3-8E0C-4CFA-AE35-B0678C1112D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ABF06A4-BC2D-4966-809C-1E852C12DDE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5D9F5AA-6743-45F8-8CFB-5148CFC2FEE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42E03E8-37EC-4513-B899-441D1987EE6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05F65CA-1ADC-4A63-BBCC-EB0FAF606E0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ACB17A3-2F28-4E09-8B93-63FB46F1FF6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834150A-B6A5-4F4A-8EAF-AFC04D5B24C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D541DA5F-0545-4DE2-AEF0-56097AFE81A3}"/>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4312E9AC-5C1C-4EBE-85C4-7DAB38779D15}"/>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9EA6C398-1F61-4C7B-9FB2-EAD435366F7E}"/>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E4CDDF43-3949-41A0-A76D-17845B4875D7}"/>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4EFDA0AB-E7BC-4996-8C83-A51743E9F974}"/>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8F5B1739-5C9B-4D18-81F0-B72B53F9C32B}"/>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11F1230F-2253-44D1-BDE7-1BA0A177860F}"/>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25BACED-E87B-4233-B25F-0E55D5399D7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998A2398-217C-4C9D-A55A-6A4A0B0E0ACD}"/>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8DE5CD31-7B3B-4BD5-A01C-BF4AE38B52B3}"/>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B0C6194F-05C1-409A-B5DB-92CB06B16AFC}"/>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76AFD3B-B1A4-4081-BFCA-90F16C66558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738155D-D76E-4216-9DDA-5DB20E15109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9B6305B-AE50-4FA8-A5DD-127CAEE8D42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404B484-93DE-46B0-8A03-74A83C0C46E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AA16EAE-DF90-43B3-A612-B73937BB000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93" name="楕円 92">
          <a:extLst>
            <a:ext uri="{FF2B5EF4-FFF2-40B4-BE49-F238E27FC236}">
              <a16:creationId xmlns:a16="http://schemas.microsoft.com/office/drawing/2014/main" id="{AE37DF73-2ABD-44EC-B0D8-DA4E52AE68C9}"/>
            </a:ext>
          </a:extLst>
        </xdr:cNvPr>
        <xdr:cNvSpPr/>
      </xdr:nvSpPr>
      <xdr:spPr>
        <a:xfrm>
          <a:off x="4711700" y="62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157406</xdr:rowOff>
    </xdr:from>
    <xdr:ext cx="405111" cy="259045"/>
    <xdr:sp macro="" textlink="">
      <xdr:nvSpPr>
        <xdr:cNvPr id="94" name="有形固定資産減価償却率該当値テキスト">
          <a:extLst>
            <a:ext uri="{FF2B5EF4-FFF2-40B4-BE49-F238E27FC236}">
              <a16:creationId xmlns:a16="http://schemas.microsoft.com/office/drawing/2014/main" id="{1D5FB8EC-9F5D-4D8C-AA7D-941642FF3130}"/>
            </a:ext>
          </a:extLst>
        </xdr:cNvPr>
        <xdr:cNvSpPr txBox="1"/>
      </xdr:nvSpPr>
      <xdr:spPr>
        <a:xfrm>
          <a:off x="4813300"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95" name="楕円 94">
          <a:extLst>
            <a:ext uri="{FF2B5EF4-FFF2-40B4-BE49-F238E27FC236}">
              <a16:creationId xmlns:a16="http://schemas.microsoft.com/office/drawing/2014/main" id="{4B2BFEF4-5884-4B44-AF59-77B04080473B}"/>
            </a:ext>
          </a:extLst>
        </xdr:cNvPr>
        <xdr:cNvSpPr/>
      </xdr:nvSpPr>
      <xdr:spPr>
        <a:xfrm>
          <a:off x="4000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12065</xdr:rowOff>
    </xdr:from>
    <xdr:to>
      <xdr:col>23</xdr:col>
      <xdr:colOff>85725</xdr:colOff>
      <xdr:row>32</xdr:row>
      <xdr:rowOff>58329</xdr:rowOff>
    </xdr:to>
    <xdr:cxnSp macro="">
      <xdr:nvCxnSpPr>
        <xdr:cNvPr id="96" name="直線コネクタ 95">
          <a:extLst>
            <a:ext uri="{FF2B5EF4-FFF2-40B4-BE49-F238E27FC236}">
              <a16:creationId xmlns:a16="http://schemas.microsoft.com/office/drawing/2014/main" id="{0FB49CC8-1AF0-4723-B073-294079565BB3}"/>
            </a:ext>
          </a:extLst>
        </xdr:cNvPr>
        <xdr:cNvCxnSpPr/>
      </xdr:nvCxnSpPr>
      <xdr:spPr>
        <a:xfrm>
          <a:off x="4051300" y="626999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83367</xdr:rowOff>
    </xdr:from>
    <xdr:to>
      <xdr:col>15</xdr:col>
      <xdr:colOff>187325</xdr:colOff>
      <xdr:row>32</xdr:row>
      <xdr:rowOff>13517</xdr:rowOff>
    </xdr:to>
    <xdr:sp macro="" textlink="">
      <xdr:nvSpPr>
        <xdr:cNvPr id="97" name="楕円 96">
          <a:extLst>
            <a:ext uri="{FF2B5EF4-FFF2-40B4-BE49-F238E27FC236}">
              <a16:creationId xmlns:a16="http://schemas.microsoft.com/office/drawing/2014/main" id="{C0CD27AF-7E17-465E-997D-67ED0BAFD19C}"/>
            </a:ext>
          </a:extLst>
        </xdr:cNvPr>
        <xdr:cNvSpPr/>
      </xdr:nvSpPr>
      <xdr:spPr>
        <a:xfrm>
          <a:off x="3238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134167</xdr:rowOff>
    </xdr:from>
    <xdr:to>
      <xdr:col>19</xdr:col>
      <xdr:colOff>136525</xdr:colOff>
      <xdr:row>32</xdr:row>
      <xdr:rowOff>12065</xdr:rowOff>
    </xdr:to>
    <xdr:cxnSp macro="">
      <xdr:nvCxnSpPr>
        <xdr:cNvPr id="98" name="直線コネクタ 97">
          <a:extLst>
            <a:ext uri="{FF2B5EF4-FFF2-40B4-BE49-F238E27FC236}">
              <a16:creationId xmlns:a16="http://schemas.microsoft.com/office/drawing/2014/main" id="{AAABC412-1928-4776-BF1A-FE0F89BDEE29}"/>
            </a:ext>
          </a:extLst>
        </xdr:cNvPr>
        <xdr:cNvCxnSpPr/>
      </xdr:nvCxnSpPr>
      <xdr:spPr>
        <a:xfrm>
          <a:off x="3289300" y="6220642"/>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40186</xdr:rowOff>
    </xdr:from>
    <xdr:to>
      <xdr:col>11</xdr:col>
      <xdr:colOff>187325</xdr:colOff>
      <xdr:row>31</xdr:row>
      <xdr:rowOff>141786</xdr:rowOff>
    </xdr:to>
    <xdr:sp macro="" textlink="">
      <xdr:nvSpPr>
        <xdr:cNvPr id="99" name="楕円 98">
          <a:extLst>
            <a:ext uri="{FF2B5EF4-FFF2-40B4-BE49-F238E27FC236}">
              <a16:creationId xmlns:a16="http://schemas.microsoft.com/office/drawing/2014/main" id="{339057CC-6E09-4AD0-B84E-4E27FDCC3759}"/>
            </a:ext>
          </a:extLst>
        </xdr:cNvPr>
        <xdr:cNvSpPr/>
      </xdr:nvSpPr>
      <xdr:spPr>
        <a:xfrm>
          <a:off x="2476500" y="61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90986</xdr:rowOff>
    </xdr:from>
    <xdr:to>
      <xdr:col>15</xdr:col>
      <xdr:colOff>136525</xdr:colOff>
      <xdr:row>31</xdr:row>
      <xdr:rowOff>134167</xdr:rowOff>
    </xdr:to>
    <xdr:cxnSp macro="">
      <xdr:nvCxnSpPr>
        <xdr:cNvPr id="100" name="直線コネクタ 99">
          <a:extLst>
            <a:ext uri="{FF2B5EF4-FFF2-40B4-BE49-F238E27FC236}">
              <a16:creationId xmlns:a16="http://schemas.microsoft.com/office/drawing/2014/main" id="{5736C7AF-27B0-4F99-BD85-B044E19693AC}"/>
            </a:ext>
          </a:extLst>
        </xdr:cNvPr>
        <xdr:cNvCxnSpPr/>
      </xdr:nvCxnSpPr>
      <xdr:spPr>
        <a:xfrm>
          <a:off x="2527300" y="6177461"/>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156119</xdr:rowOff>
    </xdr:from>
    <xdr:to>
      <xdr:col>7</xdr:col>
      <xdr:colOff>187325</xdr:colOff>
      <xdr:row>31</xdr:row>
      <xdr:rowOff>86269</xdr:rowOff>
    </xdr:to>
    <xdr:sp macro="" textlink="">
      <xdr:nvSpPr>
        <xdr:cNvPr id="101" name="楕円 100">
          <a:extLst>
            <a:ext uri="{FF2B5EF4-FFF2-40B4-BE49-F238E27FC236}">
              <a16:creationId xmlns:a16="http://schemas.microsoft.com/office/drawing/2014/main" id="{492E450A-AC72-49EF-811A-29E5EB878CA6}"/>
            </a:ext>
          </a:extLst>
        </xdr:cNvPr>
        <xdr:cNvSpPr/>
      </xdr:nvSpPr>
      <xdr:spPr>
        <a:xfrm>
          <a:off x="1714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35469</xdr:rowOff>
    </xdr:from>
    <xdr:to>
      <xdr:col>11</xdr:col>
      <xdr:colOff>136525</xdr:colOff>
      <xdr:row>31</xdr:row>
      <xdr:rowOff>90986</xdr:rowOff>
    </xdr:to>
    <xdr:cxnSp macro="">
      <xdr:nvCxnSpPr>
        <xdr:cNvPr id="102" name="直線コネクタ 101">
          <a:extLst>
            <a:ext uri="{FF2B5EF4-FFF2-40B4-BE49-F238E27FC236}">
              <a16:creationId xmlns:a16="http://schemas.microsoft.com/office/drawing/2014/main" id="{68364843-B225-4067-BD7A-3B1DA7DBDD32}"/>
            </a:ext>
          </a:extLst>
        </xdr:cNvPr>
        <xdr:cNvCxnSpPr/>
      </xdr:nvCxnSpPr>
      <xdr:spPr>
        <a:xfrm>
          <a:off x="1765300" y="6121944"/>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8428362B-CEFC-4C08-91E9-6AC0530DD62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2BDB1C0C-3081-4489-A877-04BE76D3F9E6}"/>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2A7407AF-6564-4B3F-A0B8-3C03F45B90B3}"/>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E509BDBF-3C22-49DD-B4EB-73F8EC5003A0}"/>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107" name="n_1mainValue有形固定資産減価償却率">
          <a:extLst>
            <a:ext uri="{FF2B5EF4-FFF2-40B4-BE49-F238E27FC236}">
              <a16:creationId xmlns:a16="http://schemas.microsoft.com/office/drawing/2014/main" id="{99ED190E-3BDD-474A-A498-D53E72D02FA9}"/>
            </a:ext>
          </a:extLst>
        </xdr:cNvPr>
        <xdr:cNvSpPr txBox="1"/>
      </xdr:nvSpPr>
      <xdr:spPr>
        <a:xfrm>
          <a:off x="38360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4644</xdr:rowOff>
    </xdr:from>
    <xdr:ext cx="405111" cy="259045"/>
    <xdr:sp macro="" textlink="">
      <xdr:nvSpPr>
        <xdr:cNvPr id="108" name="n_2mainValue有形固定資産減価償却率">
          <a:extLst>
            <a:ext uri="{FF2B5EF4-FFF2-40B4-BE49-F238E27FC236}">
              <a16:creationId xmlns:a16="http://schemas.microsoft.com/office/drawing/2014/main" id="{A204A415-93EC-4C09-90F0-7928B19C5A66}"/>
            </a:ext>
          </a:extLst>
        </xdr:cNvPr>
        <xdr:cNvSpPr txBox="1"/>
      </xdr:nvSpPr>
      <xdr:spPr>
        <a:xfrm>
          <a:off x="3086744" y="626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132913</xdr:rowOff>
    </xdr:from>
    <xdr:ext cx="405111" cy="259045"/>
    <xdr:sp macro="" textlink="">
      <xdr:nvSpPr>
        <xdr:cNvPr id="109" name="n_3mainValue有形固定資産減価償却率">
          <a:extLst>
            <a:ext uri="{FF2B5EF4-FFF2-40B4-BE49-F238E27FC236}">
              <a16:creationId xmlns:a16="http://schemas.microsoft.com/office/drawing/2014/main" id="{98B44E1B-B7D6-49CF-9C04-8101E9E4020D}"/>
            </a:ext>
          </a:extLst>
        </xdr:cNvPr>
        <xdr:cNvSpPr txBox="1"/>
      </xdr:nvSpPr>
      <xdr:spPr>
        <a:xfrm>
          <a:off x="2324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77396</xdr:rowOff>
    </xdr:from>
    <xdr:ext cx="405111" cy="259045"/>
    <xdr:sp macro="" textlink="">
      <xdr:nvSpPr>
        <xdr:cNvPr id="110" name="n_4mainValue有形固定資産減価償却率">
          <a:extLst>
            <a:ext uri="{FF2B5EF4-FFF2-40B4-BE49-F238E27FC236}">
              <a16:creationId xmlns:a16="http://schemas.microsoft.com/office/drawing/2014/main" id="{B29BB6D1-F64A-4BB3-B6BC-4EE1CF9636EE}"/>
            </a:ext>
          </a:extLst>
        </xdr:cNvPr>
        <xdr:cNvSpPr txBox="1"/>
      </xdr:nvSpPr>
      <xdr:spPr>
        <a:xfrm>
          <a:off x="1562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D4EA41F-2B5A-492A-9567-DA9025044D9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A9EA35F-1AFF-4A69-AAC1-DCA75E6A3E7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C1BB314-3B16-4AF0-B095-6A65F17B121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0A1F82C-3786-4DB2-8388-92954B9252D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D99E485-EC8F-4E61-9DDE-133C2DD12EC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68EA90D-C78D-47E1-9EBD-45A31B9A52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985BA50-3D6A-44D8-8FEC-13C91BE2AD3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DE97E14-598F-4FC6-A1B3-DA8E4E0C8AE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4413261-E646-4E1F-98B6-789A0F31E0E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F04E3F5-F7D4-462D-991C-8A09A0075D3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9F85E52-4A56-4430-A8AF-96360996CD5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630EA78-2F4E-4B1F-95F5-6F714410E1F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3FA529F-F53C-44AF-AD41-4C9784BE7B3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前年度に比べ</a:t>
          </a:r>
          <a:r>
            <a:rPr kumimoji="1" lang="en-US" altLang="ja-JP" sz="1100" baseline="0">
              <a:latin typeface="ＭＳ Ｐゴシック" panose="020B0600070205080204" pitchFamily="50" charset="-128"/>
              <a:ea typeface="ＭＳ Ｐゴシック" panose="020B0600070205080204" pitchFamily="50" charset="-128"/>
            </a:rPr>
            <a:t>26.1</a:t>
          </a:r>
          <a:r>
            <a:rPr kumimoji="1" lang="ja-JP" altLang="en-US" sz="1100" baseline="0">
              <a:latin typeface="ＭＳ Ｐゴシック" panose="020B0600070205080204" pitchFamily="50" charset="-128"/>
              <a:ea typeface="ＭＳ Ｐゴシック" panose="020B0600070205080204" pitchFamily="50" charset="-128"/>
            </a:rPr>
            <a:t>ポイント上昇し、</a:t>
          </a:r>
          <a:r>
            <a:rPr kumimoji="1" lang="en-US" altLang="ja-JP" sz="1100" baseline="0">
              <a:latin typeface="ＭＳ Ｐゴシック" panose="020B0600070205080204" pitchFamily="50" charset="-128"/>
              <a:ea typeface="ＭＳ Ｐゴシック" panose="020B0600070205080204" pitchFamily="50" charset="-128"/>
            </a:rPr>
            <a:t>255.3</a:t>
          </a:r>
          <a:r>
            <a:rPr kumimoji="1" lang="ja-JP" altLang="en-US" sz="1100" baseline="0">
              <a:latin typeface="ＭＳ Ｐゴシック" panose="020B0600070205080204" pitchFamily="50" charset="-128"/>
              <a:ea typeface="ＭＳ Ｐゴシック" panose="020B0600070205080204" pitchFamily="50" charset="-128"/>
            </a:rPr>
            <a:t>％となった。これは、クリーンセンター再整備事業に係る借入がピークを迎えたことが主な要因である。</a:t>
          </a:r>
          <a:br>
            <a:rPr kumimoji="1" lang="ja-JP" altLang="en-US" sz="1100" baseline="0">
              <a:latin typeface="ＭＳ Ｐゴシック" panose="020B0600070205080204" pitchFamily="50" charset="-128"/>
              <a:ea typeface="ＭＳ Ｐゴシック" panose="020B0600070205080204" pitchFamily="50" charset="-128"/>
            </a:rPr>
          </a:br>
          <a:r>
            <a:rPr kumimoji="1" lang="ja-JP" altLang="en-US" sz="1100" baseline="0">
              <a:latin typeface="ＭＳ Ｐゴシック" panose="020B0600070205080204" pitchFamily="50" charset="-128"/>
              <a:ea typeface="ＭＳ Ｐゴシック" panose="020B0600070205080204" pitchFamily="50" charset="-128"/>
            </a:rPr>
            <a:t>　類似団体平均や神奈川県平均を下回る水準を維持しているものの、今後は町有施設の更新など財政負担の大きい事業を予定しており、地方債借入額の増加が予想される。そのため、世代間における負担の平準化に留意し、健全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A11EC39-7E68-4857-8113-7F182466AE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929F563-1E12-438C-9913-79AF4400059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6A52C87-5375-4533-BBDC-CD6D5DB49CC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CC843C89-F3A4-4BCD-A234-7A22ACBBA68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C36FD1C2-43C2-41AD-8712-CA188B79B4F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5D8055B2-FAC3-49B7-80BE-7BADBD79763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9F17E414-5C58-470E-AA2C-0445AE78180B}"/>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64095085-E4D3-4D0A-9678-84F1665D22C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B00B502-146B-47D7-A56F-C09F0E05335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31A91FFE-5D03-4077-9ECF-DB49DE9F16E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61552F0B-2ACC-4A0A-85B5-29DCC34EA44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B40E3045-84B9-49A4-806B-4E4D16ABBEA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41A31A9A-0393-4CA2-969C-9A2A2C6C429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D50015C-5474-4F96-8577-01D55A74011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E5D0862-E5A0-49DD-8D83-62553646C87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33BD36B5-6E78-4738-8D6E-8A5EEA64C76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5398A551-BE6E-4103-928C-70B09B52C0A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9F0EC68A-5EC2-4762-849D-D2D6536A4B69}"/>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5518B618-A5A7-40EF-BAD8-244146C522FC}"/>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1D989AEC-8B2A-456F-8981-F40A49C093E4}"/>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F6AE514D-157D-49F2-B08B-172DCD6238A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F142DEEF-79D2-4ABA-BF14-4BC7F24E680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879ECE6A-6451-4A50-96B2-5E055D7B5DF8}"/>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0217D795-5843-4ADC-98F6-0D4BD6FEE83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D7FBE82F-B4EA-4AE6-B2A7-5C28B98B9C17}"/>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14E26F37-904C-406F-9938-EE85BD9084BD}"/>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6B49688E-9AA3-4EB6-AB2F-09F2727E9AFE}"/>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F5B41CEB-7C28-4A98-BE18-284DEA20DDDA}"/>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03D97C2-AA0D-40BC-A30C-8AA6B3FAED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79EA8BC-35C6-4C0A-AAAC-1139D0F2AAF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765E751-39DB-4753-9497-4A7193655C2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D86286F2-6A08-4A1F-A859-95264CEFCC9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6BC80C5-3308-4C98-A58D-9C953148CCA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72426</xdr:rowOff>
    </xdr:from>
    <xdr:to>
      <xdr:col>76</xdr:col>
      <xdr:colOff>73025</xdr:colOff>
      <xdr:row>28</xdr:row>
      <xdr:rowOff>2576</xdr:rowOff>
    </xdr:to>
    <xdr:sp macro="" textlink="">
      <xdr:nvSpPr>
        <xdr:cNvPr id="157" name="楕円 156">
          <a:extLst>
            <a:ext uri="{FF2B5EF4-FFF2-40B4-BE49-F238E27FC236}">
              <a16:creationId xmlns:a16="http://schemas.microsoft.com/office/drawing/2014/main" id="{A31D7511-80EF-4B1B-93D4-B4E86BC4CA89}"/>
            </a:ext>
          </a:extLst>
        </xdr:cNvPr>
        <xdr:cNvSpPr/>
      </xdr:nvSpPr>
      <xdr:spPr>
        <a:xfrm>
          <a:off x="14744700" y="547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95303</xdr:rowOff>
    </xdr:from>
    <xdr:ext cx="469744" cy="259045"/>
    <xdr:sp macro="" textlink="">
      <xdr:nvSpPr>
        <xdr:cNvPr id="158" name="債務償還比率該当値テキスト">
          <a:extLst>
            <a:ext uri="{FF2B5EF4-FFF2-40B4-BE49-F238E27FC236}">
              <a16:creationId xmlns:a16="http://schemas.microsoft.com/office/drawing/2014/main" id="{F55488E2-DBAF-49ED-A32A-F568136DEDD9}"/>
            </a:ext>
          </a:extLst>
        </xdr:cNvPr>
        <xdr:cNvSpPr txBox="1"/>
      </xdr:nvSpPr>
      <xdr:spPr>
        <a:xfrm>
          <a:off x="14846300" y="532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45593</xdr:rowOff>
    </xdr:from>
    <xdr:to>
      <xdr:col>72</xdr:col>
      <xdr:colOff>123825</xdr:colOff>
      <xdr:row>27</xdr:row>
      <xdr:rowOff>147193</xdr:rowOff>
    </xdr:to>
    <xdr:sp macro="" textlink="">
      <xdr:nvSpPr>
        <xdr:cNvPr id="159" name="楕円 158">
          <a:extLst>
            <a:ext uri="{FF2B5EF4-FFF2-40B4-BE49-F238E27FC236}">
              <a16:creationId xmlns:a16="http://schemas.microsoft.com/office/drawing/2014/main" id="{CE6C3C0D-B0B5-478E-80D5-057D73CC756C}"/>
            </a:ext>
          </a:extLst>
        </xdr:cNvPr>
        <xdr:cNvSpPr/>
      </xdr:nvSpPr>
      <xdr:spPr>
        <a:xfrm>
          <a:off x="14033500" y="544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96393</xdr:rowOff>
    </xdr:from>
    <xdr:to>
      <xdr:col>76</xdr:col>
      <xdr:colOff>22225</xdr:colOff>
      <xdr:row>27</xdr:row>
      <xdr:rowOff>123226</xdr:rowOff>
    </xdr:to>
    <xdr:cxnSp macro="">
      <xdr:nvCxnSpPr>
        <xdr:cNvPr id="160" name="直線コネクタ 159">
          <a:extLst>
            <a:ext uri="{FF2B5EF4-FFF2-40B4-BE49-F238E27FC236}">
              <a16:creationId xmlns:a16="http://schemas.microsoft.com/office/drawing/2014/main" id="{4F8C2C81-6B14-4A64-A872-AF62088C36BD}"/>
            </a:ext>
          </a:extLst>
        </xdr:cNvPr>
        <xdr:cNvCxnSpPr/>
      </xdr:nvCxnSpPr>
      <xdr:spPr>
        <a:xfrm>
          <a:off x="14084300" y="5497068"/>
          <a:ext cx="7112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58444</xdr:rowOff>
    </xdr:from>
    <xdr:to>
      <xdr:col>68</xdr:col>
      <xdr:colOff>123825</xdr:colOff>
      <xdr:row>27</xdr:row>
      <xdr:rowOff>160044</xdr:rowOff>
    </xdr:to>
    <xdr:sp macro="" textlink="">
      <xdr:nvSpPr>
        <xdr:cNvPr id="161" name="楕円 160">
          <a:extLst>
            <a:ext uri="{FF2B5EF4-FFF2-40B4-BE49-F238E27FC236}">
              <a16:creationId xmlns:a16="http://schemas.microsoft.com/office/drawing/2014/main" id="{856B9265-1A52-4C1B-9321-C3B27DCA1EFA}"/>
            </a:ext>
          </a:extLst>
        </xdr:cNvPr>
        <xdr:cNvSpPr/>
      </xdr:nvSpPr>
      <xdr:spPr>
        <a:xfrm>
          <a:off x="13271500" y="545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96393</xdr:rowOff>
    </xdr:from>
    <xdr:to>
      <xdr:col>72</xdr:col>
      <xdr:colOff>73025</xdr:colOff>
      <xdr:row>27</xdr:row>
      <xdr:rowOff>109244</xdr:rowOff>
    </xdr:to>
    <xdr:cxnSp macro="">
      <xdr:nvCxnSpPr>
        <xdr:cNvPr id="162" name="直線コネクタ 161">
          <a:extLst>
            <a:ext uri="{FF2B5EF4-FFF2-40B4-BE49-F238E27FC236}">
              <a16:creationId xmlns:a16="http://schemas.microsoft.com/office/drawing/2014/main" id="{DC8134F8-3FEA-4C66-BCA6-B6C5483AA35A}"/>
            </a:ext>
          </a:extLst>
        </xdr:cNvPr>
        <xdr:cNvCxnSpPr/>
      </xdr:nvCxnSpPr>
      <xdr:spPr>
        <a:xfrm flipV="1">
          <a:off x="13322300" y="5497068"/>
          <a:ext cx="762000" cy="1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100802</xdr:rowOff>
    </xdr:from>
    <xdr:to>
      <xdr:col>64</xdr:col>
      <xdr:colOff>123825</xdr:colOff>
      <xdr:row>28</xdr:row>
      <xdr:rowOff>30952</xdr:rowOff>
    </xdr:to>
    <xdr:sp macro="" textlink="">
      <xdr:nvSpPr>
        <xdr:cNvPr id="163" name="楕円 162">
          <a:extLst>
            <a:ext uri="{FF2B5EF4-FFF2-40B4-BE49-F238E27FC236}">
              <a16:creationId xmlns:a16="http://schemas.microsoft.com/office/drawing/2014/main" id="{79333F09-1030-49E2-A471-8C520D2343B7}"/>
            </a:ext>
          </a:extLst>
        </xdr:cNvPr>
        <xdr:cNvSpPr/>
      </xdr:nvSpPr>
      <xdr:spPr>
        <a:xfrm>
          <a:off x="12509500" y="550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109244</xdr:rowOff>
    </xdr:from>
    <xdr:to>
      <xdr:col>68</xdr:col>
      <xdr:colOff>73025</xdr:colOff>
      <xdr:row>27</xdr:row>
      <xdr:rowOff>151602</xdr:rowOff>
    </xdr:to>
    <xdr:cxnSp macro="">
      <xdr:nvCxnSpPr>
        <xdr:cNvPr id="164" name="直線コネクタ 163">
          <a:extLst>
            <a:ext uri="{FF2B5EF4-FFF2-40B4-BE49-F238E27FC236}">
              <a16:creationId xmlns:a16="http://schemas.microsoft.com/office/drawing/2014/main" id="{62A1D8A1-FD0F-486E-ABCE-F791CDAEEB12}"/>
            </a:ext>
          </a:extLst>
        </xdr:cNvPr>
        <xdr:cNvCxnSpPr/>
      </xdr:nvCxnSpPr>
      <xdr:spPr>
        <a:xfrm flipV="1">
          <a:off x="12560300" y="5509919"/>
          <a:ext cx="762000" cy="4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156833</xdr:rowOff>
    </xdr:from>
    <xdr:to>
      <xdr:col>60</xdr:col>
      <xdr:colOff>123825</xdr:colOff>
      <xdr:row>28</xdr:row>
      <xdr:rowOff>86983</xdr:rowOff>
    </xdr:to>
    <xdr:sp macro="" textlink="">
      <xdr:nvSpPr>
        <xdr:cNvPr id="165" name="楕円 164">
          <a:extLst>
            <a:ext uri="{FF2B5EF4-FFF2-40B4-BE49-F238E27FC236}">
              <a16:creationId xmlns:a16="http://schemas.microsoft.com/office/drawing/2014/main" id="{5A2D365B-120D-4587-BC6F-1578E0CBBAE6}"/>
            </a:ext>
          </a:extLst>
        </xdr:cNvPr>
        <xdr:cNvSpPr/>
      </xdr:nvSpPr>
      <xdr:spPr>
        <a:xfrm>
          <a:off x="11747500" y="555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151602</xdr:rowOff>
    </xdr:from>
    <xdr:to>
      <xdr:col>64</xdr:col>
      <xdr:colOff>73025</xdr:colOff>
      <xdr:row>28</xdr:row>
      <xdr:rowOff>36183</xdr:rowOff>
    </xdr:to>
    <xdr:cxnSp macro="">
      <xdr:nvCxnSpPr>
        <xdr:cNvPr id="166" name="直線コネクタ 165">
          <a:extLst>
            <a:ext uri="{FF2B5EF4-FFF2-40B4-BE49-F238E27FC236}">
              <a16:creationId xmlns:a16="http://schemas.microsoft.com/office/drawing/2014/main" id="{EB850E3A-2B71-472D-AD5E-76443995C2C2}"/>
            </a:ext>
          </a:extLst>
        </xdr:cNvPr>
        <xdr:cNvCxnSpPr/>
      </xdr:nvCxnSpPr>
      <xdr:spPr>
        <a:xfrm flipV="1">
          <a:off x="11798300" y="5552277"/>
          <a:ext cx="762000" cy="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E6A61393-6D9B-4854-A210-65755656DA67}"/>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791322B5-047E-4703-9971-95932A202A4E}"/>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331EAF65-C493-4B4F-BF72-5D41BB470C07}"/>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764D67FB-1326-4256-AC74-23566D3A09F8}"/>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163720</xdr:rowOff>
    </xdr:from>
    <xdr:ext cx="469744" cy="259045"/>
    <xdr:sp macro="" textlink="">
      <xdr:nvSpPr>
        <xdr:cNvPr id="171" name="n_1mainValue債務償還比率">
          <a:extLst>
            <a:ext uri="{FF2B5EF4-FFF2-40B4-BE49-F238E27FC236}">
              <a16:creationId xmlns:a16="http://schemas.microsoft.com/office/drawing/2014/main" id="{E428EB83-EE3D-4447-89F0-ACDB7E2F1B9F}"/>
            </a:ext>
          </a:extLst>
        </xdr:cNvPr>
        <xdr:cNvSpPr txBox="1"/>
      </xdr:nvSpPr>
      <xdr:spPr>
        <a:xfrm>
          <a:off x="13836727" y="522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5121</xdr:rowOff>
    </xdr:from>
    <xdr:ext cx="469744" cy="259045"/>
    <xdr:sp macro="" textlink="">
      <xdr:nvSpPr>
        <xdr:cNvPr id="172" name="n_2mainValue債務償還比率">
          <a:extLst>
            <a:ext uri="{FF2B5EF4-FFF2-40B4-BE49-F238E27FC236}">
              <a16:creationId xmlns:a16="http://schemas.microsoft.com/office/drawing/2014/main" id="{BC733E7A-9913-4F94-A2F3-6B39CD125AB0}"/>
            </a:ext>
          </a:extLst>
        </xdr:cNvPr>
        <xdr:cNvSpPr txBox="1"/>
      </xdr:nvSpPr>
      <xdr:spPr>
        <a:xfrm>
          <a:off x="13087427" y="523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47479</xdr:rowOff>
    </xdr:from>
    <xdr:ext cx="469744" cy="259045"/>
    <xdr:sp macro="" textlink="">
      <xdr:nvSpPr>
        <xdr:cNvPr id="173" name="n_3mainValue債務償還比率">
          <a:extLst>
            <a:ext uri="{FF2B5EF4-FFF2-40B4-BE49-F238E27FC236}">
              <a16:creationId xmlns:a16="http://schemas.microsoft.com/office/drawing/2014/main" id="{6B5FAF21-31A8-4E9F-B070-525B3A470992}"/>
            </a:ext>
          </a:extLst>
        </xdr:cNvPr>
        <xdr:cNvSpPr txBox="1"/>
      </xdr:nvSpPr>
      <xdr:spPr>
        <a:xfrm>
          <a:off x="12325427" y="527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103510</xdr:rowOff>
    </xdr:from>
    <xdr:ext cx="469744" cy="259045"/>
    <xdr:sp macro="" textlink="">
      <xdr:nvSpPr>
        <xdr:cNvPr id="174" name="n_4mainValue債務償還比率">
          <a:extLst>
            <a:ext uri="{FF2B5EF4-FFF2-40B4-BE49-F238E27FC236}">
              <a16:creationId xmlns:a16="http://schemas.microsoft.com/office/drawing/2014/main" id="{9825ECB5-4974-4C3D-AC4F-D9BC58DC702F}"/>
            </a:ext>
          </a:extLst>
        </xdr:cNvPr>
        <xdr:cNvSpPr txBox="1"/>
      </xdr:nvSpPr>
      <xdr:spPr>
        <a:xfrm>
          <a:off x="11563427" y="533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8E0D5B7-3DCE-4025-99E4-2911D88453C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7B9292F-2B4C-4A98-B457-908D4631CF1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FFE4BC93-719F-4D26-9FB3-CCE31CF1BDE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B9375D9-8587-47C2-AC18-11243E2D68C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E5FD8E8F-9AA9-41C4-B346-E11E17AA171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C4EF409-0D0A-4D6E-8D26-CB79EF2E361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D8860B-E311-4D42-9884-C7EA3F640CC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05FA6F3-E051-407C-AC7D-660C90DDD72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C2899D-1294-4C8B-B4C0-3F58F821A2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B7B82D-8E94-4D31-867F-277B26E53B1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91AD88-70B9-47DC-A457-52076AD3A1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603B43-B02C-414E-BFEA-0AC4395C47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E5B95B-0FA9-449E-89E2-D2A5C5DCD39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281454-16B7-45D1-B592-6E433D13A9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6F222D-E15A-41E2-8880-313BEDF5A22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C52E98-1CD9-4286-B0AC-D7158E86BC6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3F6CC68-BF4F-4245-A0AC-6238D3047D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9C13D0-E8D9-4331-A349-3AB8718862B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D1BDA8-BC37-4B61-A0DA-924E359C6B5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58E07D-20FE-4B4B-A7A2-66EBA33562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225DDA-386D-45FC-A691-E4D7F8709A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367034-0C13-46FB-8CAD-9B59CB762B0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15E167-E08E-4077-AAA6-FECEDFB4F8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060E1A-9038-4361-BEF8-2151A4B801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0E81D1-2947-45F1-9757-E627745FBC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C3A264-E9EB-4E10-8F93-D160BCE1D5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33055E-C3E6-4D33-B742-78AB8D01A6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68CDF-0F0D-41ED-A1E5-A7016B6BB1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8737EF-B782-4918-AD14-BE9E8AFC5E6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526E2F-1AC0-4BCB-A8BC-FA845F0600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D354E0-0278-4118-AE36-6321DF611F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33750E-4CE6-486C-94CA-1776A5F0495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85A220-71CE-440B-868A-7AEE322C321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5006C3-BE9C-44EF-97FF-9E143AA4D8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DE150D-4DEE-490D-9628-4AECD55AC1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0AA807-E58A-4AED-972B-CC2AC9E5317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1219E0-EE69-4558-9ED1-B583E412140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0B0F25-589E-44B8-9B3B-39C858B3DDF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161CBC-771B-41F2-8B92-9BCA8B3C72D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366996-5E78-4642-9D4D-ACB1B72B5C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55E985-94B1-4238-8C61-4B7A6DEA57C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D88C9B-35CD-4458-8506-DBDC1D8ED2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4BAEC3-B17F-4DB3-8170-77C35A1CD6A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60C82A-3F6A-4913-A6E5-B516527ED9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023969-EB31-4215-AE9C-3366942BD79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6263AC-E8F5-4B7A-A703-6A51F511751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3144D3-C48C-4907-A9D0-385AD48C45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33F404-19B3-487D-B3B9-1684A0A3DFA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94D1186-2CA4-4D0F-8B9B-C8EB5411BBC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181A85C-D630-4788-A00B-5735A4CA16A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4AF358E-259E-4C1C-8F71-1E6B6120789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A4232FB-CB32-40A4-9E00-B44E3CC3419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D2213B2-4022-4C53-B407-995FB120F9A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6A59706-346D-4D63-8916-B37AC41BE81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9C8FA17-FC6E-4644-8D90-EA3DAEBAC41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1460E25-8DED-4DCF-A76F-834B31374B1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E4EA8A3-1C03-4166-AC6B-195B0324613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2570122-1C4E-4DC6-97AE-3179FA55AEE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973BD65-15A8-4FB5-97B5-30531B4E8A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43E4627-41BD-4CD0-9292-4830250537D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8701CE6F-15C4-4D51-8F2B-28A2A8762E8E}"/>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D0730021-59B4-4E69-93D3-49D5A956DCE5}"/>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4B376EA9-3F36-4105-990D-1451204159EA}"/>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834A8CD3-F0D7-492C-BE38-CCFE095C410B}"/>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978A80C8-97EC-49F5-B99F-DC1DF6EEEE5A}"/>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F038C98D-3161-4F0B-A406-22DD961CDA0B}"/>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9F667CE8-7214-4615-90EB-411B00ED6D22}"/>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B99CBBD-62F9-4C4A-84F7-A2F1628F79A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31283F3-2C31-4428-8788-636F270A376B}"/>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DB21071E-0559-4042-A539-89807216B831}"/>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8D4B29C-343B-4B0F-9A57-0F18808CD0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AD9F2D2-E870-4C24-8AEC-462960DB65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474B12-350E-4912-B0FA-A4E09A8D8E4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A91C7A-64A3-4AFF-8EAB-270723AE80A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78887D-A2EB-4588-AC4A-A3B434769D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164846</xdr:rowOff>
    </xdr:from>
    <xdr:to>
      <xdr:col>24</xdr:col>
      <xdr:colOff>114300</xdr:colOff>
      <xdr:row>38</xdr:row>
      <xdr:rowOff>94996</xdr:rowOff>
    </xdr:to>
    <xdr:sp macro="" textlink="">
      <xdr:nvSpPr>
        <xdr:cNvPr id="71" name="楕円 70">
          <a:extLst>
            <a:ext uri="{FF2B5EF4-FFF2-40B4-BE49-F238E27FC236}">
              <a16:creationId xmlns:a16="http://schemas.microsoft.com/office/drawing/2014/main" id="{486C2D45-BAD6-4510-8C93-36E27FCDA90C}"/>
            </a:ext>
          </a:extLst>
        </xdr:cNvPr>
        <xdr:cNvSpPr/>
      </xdr:nvSpPr>
      <xdr:spPr>
        <a:xfrm>
          <a:off x="45847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143273</xdr:rowOff>
    </xdr:from>
    <xdr:ext cx="405111" cy="259045"/>
    <xdr:sp macro="" textlink="">
      <xdr:nvSpPr>
        <xdr:cNvPr id="72" name="【道路】&#10;有形固定資産減価償却率該当値テキスト">
          <a:extLst>
            <a:ext uri="{FF2B5EF4-FFF2-40B4-BE49-F238E27FC236}">
              <a16:creationId xmlns:a16="http://schemas.microsoft.com/office/drawing/2014/main" id="{55EAD0FD-C8D1-4D23-AF54-50D54333E71B}"/>
            </a:ext>
          </a:extLst>
        </xdr:cNvPr>
        <xdr:cNvSpPr txBox="1"/>
      </xdr:nvSpPr>
      <xdr:spPr>
        <a:xfrm>
          <a:off x="4673600"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123698</xdr:rowOff>
    </xdr:from>
    <xdr:to>
      <xdr:col>20</xdr:col>
      <xdr:colOff>38100</xdr:colOff>
      <xdr:row>38</xdr:row>
      <xdr:rowOff>53848</xdr:rowOff>
    </xdr:to>
    <xdr:sp macro="" textlink="">
      <xdr:nvSpPr>
        <xdr:cNvPr id="73" name="楕円 72">
          <a:extLst>
            <a:ext uri="{FF2B5EF4-FFF2-40B4-BE49-F238E27FC236}">
              <a16:creationId xmlns:a16="http://schemas.microsoft.com/office/drawing/2014/main" id="{D3F2C67C-1C4B-4975-AD2B-EA0B920996B8}"/>
            </a:ext>
          </a:extLst>
        </xdr:cNvPr>
        <xdr:cNvSpPr/>
      </xdr:nvSpPr>
      <xdr:spPr>
        <a:xfrm>
          <a:off x="37465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3048</xdr:rowOff>
    </xdr:from>
    <xdr:to>
      <xdr:col>24</xdr:col>
      <xdr:colOff>63500</xdr:colOff>
      <xdr:row>38</xdr:row>
      <xdr:rowOff>44196</xdr:rowOff>
    </xdr:to>
    <xdr:cxnSp macro="">
      <xdr:nvCxnSpPr>
        <xdr:cNvPr id="74" name="直線コネクタ 73">
          <a:extLst>
            <a:ext uri="{FF2B5EF4-FFF2-40B4-BE49-F238E27FC236}">
              <a16:creationId xmlns:a16="http://schemas.microsoft.com/office/drawing/2014/main" id="{F0E989CE-F3ED-4338-B89E-8EB365EB4FA9}"/>
            </a:ext>
          </a:extLst>
        </xdr:cNvPr>
        <xdr:cNvCxnSpPr/>
      </xdr:nvCxnSpPr>
      <xdr:spPr>
        <a:xfrm>
          <a:off x="3797300" y="65181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5" name="楕円 74">
          <a:extLst>
            <a:ext uri="{FF2B5EF4-FFF2-40B4-BE49-F238E27FC236}">
              <a16:creationId xmlns:a16="http://schemas.microsoft.com/office/drawing/2014/main" id="{AB9E754E-9688-48AB-981A-7D794AC8141E}"/>
            </a:ext>
          </a:extLst>
        </xdr:cNvPr>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3048</xdr:rowOff>
    </xdr:to>
    <xdr:cxnSp macro="">
      <xdr:nvCxnSpPr>
        <xdr:cNvPr id="76" name="直線コネクタ 75">
          <a:extLst>
            <a:ext uri="{FF2B5EF4-FFF2-40B4-BE49-F238E27FC236}">
              <a16:creationId xmlns:a16="http://schemas.microsoft.com/office/drawing/2014/main" id="{03A65577-8D4C-4C02-AB9E-E4BEC285E690}"/>
            </a:ext>
          </a:extLst>
        </xdr:cNvPr>
        <xdr:cNvCxnSpPr/>
      </xdr:nvCxnSpPr>
      <xdr:spPr>
        <a:xfrm>
          <a:off x="2908300" y="64770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7" name="楕円 76">
          <a:extLst>
            <a:ext uri="{FF2B5EF4-FFF2-40B4-BE49-F238E27FC236}">
              <a16:creationId xmlns:a16="http://schemas.microsoft.com/office/drawing/2014/main" id="{05108086-FC9B-46F0-A2BF-84414D1F60D1}"/>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133350</xdr:rowOff>
    </xdr:to>
    <xdr:cxnSp macro="">
      <xdr:nvCxnSpPr>
        <xdr:cNvPr id="78" name="直線コネクタ 77">
          <a:extLst>
            <a:ext uri="{FF2B5EF4-FFF2-40B4-BE49-F238E27FC236}">
              <a16:creationId xmlns:a16="http://schemas.microsoft.com/office/drawing/2014/main" id="{A5A4CAB5-567D-4E17-B325-8A8C9602C9FC}"/>
            </a:ext>
          </a:extLst>
        </xdr:cNvPr>
        <xdr:cNvCxnSpPr/>
      </xdr:nvCxnSpPr>
      <xdr:spPr>
        <a:xfrm>
          <a:off x="2019300" y="6431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F5527D7E-342D-4999-AE6B-0F440EB426A4}"/>
            </a:ext>
          </a:extLst>
        </xdr:cNvPr>
        <xdr:cNvSpPr/>
      </xdr:nvSpPr>
      <xdr:spPr>
        <a:xfrm>
          <a:off x="107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87630</xdr:rowOff>
    </xdr:to>
    <xdr:cxnSp macro="">
      <xdr:nvCxnSpPr>
        <xdr:cNvPr id="80" name="直線コネクタ 79">
          <a:extLst>
            <a:ext uri="{FF2B5EF4-FFF2-40B4-BE49-F238E27FC236}">
              <a16:creationId xmlns:a16="http://schemas.microsoft.com/office/drawing/2014/main" id="{3BB6D225-798A-4DAE-80C3-FB6ADFE5DA10}"/>
            </a:ext>
          </a:extLst>
        </xdr:cNvPr>
        <xdr:cNvCxnSpPr/>
      </xdr:nvCxnSpPr>
      <xdr:spPr>
        <a:xfrm>
          <a:off x="1130300" y="6385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F3161F96-EF04-4BBF-BCA4-0EC048C89A53}"/>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304029A0-B8DB-4AA5-859B-58512FC30B2F}"/>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D45C64A4-E392-4DA1-BDFE-4D50E7875559}"/>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B709E22D-714B-4BAB-873D-92810A93406A}"/>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44975</xdr:rowOff>
    </xdr:from>
    <xdr:ext cx="405111" cy="259045"/>
    <xdr:sp macro="" textlink="">
      <xdr:nvSpPr>
        <xdr:cNvPr id="85" name="n_1mainValue【道路】&#10;有形固定資産減価償却率">
          <a:extLst>
            <a:ext uri="{FF2B5EF4-FFF2-40B4-BE49-F238E27FC236}">
              <a16:creationId xmlns:a16="http://schemas.microsoft.com/office/drawing/2014/main" id="{E826D015-4494-4376-BD0F-C0BFF21EDF11}"/>
            </a:ext>
          </a:extLst>
        </xdr:cNvPr>
        <xdr:cNvSpPr txBox="1"/>
      </xdr:nvSpPr>
      <xdr:spPr>
        <a:xfrm>
          <a:off x="358204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6" name="n_2mainValue【道路】&#10;有形固定資産減価償却率">
          <a:extLst>
            <a:ext uri="{FF2B5EF4-FFF2-40B4-BE49-F238E27FC236}">
              <a16:creationId xmlns:a16="http://schemas.microsoft.com/office/drawing/2014/main" id="{FDEB56F9-4B8B-4687-90AD-695C12AA5645}"/>
            </a:ext>
          </a:extLst>
        </xdr:cNvPr>
        <xdr:cNvSpPr txBox="1"/>
      </xdr:nvSpPr>
      <xdr:spPr>
        <a:xfrm>
          <a:off x="2705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129557</xdr:rowOff>
    </xdr:from>
    <xdr:ext cx="405111" cy="259045"/>
    <xdr:sp macro="" textlink="">
      <xdr:nvSpPr>
        <xdr:cNvPr id="87" name="n_3mainValue【道路】&#10;有形固定資産減価償却率">
          <a:extLst>
            <a:ext uri="{FF2B5EF4-FFF2-40B4-BE49-F238E27FC236}">
              <a16:creationId xmlns:a16="http://schemas.microsoft.com/office/drawing/2014/main" id="{CD61B85B-F9D0-4045-B52A-70C4F4DEC905}"/>
            </a:ext>
          </a:extLst>
        </xdr:cNvPr>
        <xdr:cNvSpPr txBox="1"/>
      </xdr:nvSpPr>
      <xdr:spPr>
        <a:xfrm>
          <a:off x="1816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3E2A05A6-C659-4199-98C5-3612BF736722}"/>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C56F141-5A40-4C1A-A742-0390195894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95D8653-13AD-43E6-849D-3401149745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6DCA52B-2942-4A13-9AA5-622DE14B891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09E60B0-782C-4595-B440-947BF643AB0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8A44CD3-60E9-44B4-9464-14E0E6A631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387F207-1E27-46B0-B139-B828D04E796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A42266D-DEDD-4616-935C-DDBD9D3FBAB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C5835A5-1386-4312-ADFB-D5E04F4FD12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990E9C9-D389-423D-98EE-6890F62E06B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2110970-53B6-4B3D-8418-490AC81E00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5552D50-0AE5-4ECC-8B02-31F238F450A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725F057-0905-4095-B10B-545B8D1ADED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B8F1D38-39AB-42FD-A8B8-4C622DD714B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B18E663-FC6F-4111-A435-ECDE4C70AA2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7119B45-41CD-43FB-B5C8-605690F021C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3627EFA-8B02-44F6-8353-8E0C7BF30EE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170D553-438F-4E72-BDEB-422295BFE4C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53EBE88-16C6-4C80-A871-BA5405C5A61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4E7C463-799C-4DC1-BF1E-9F39D82B89E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2B16AED-CC5F-46C5-BB1C-3DFBAE07C6E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5D4A1F3-98A2-489A-BCA9-C86C8E96D0C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678B1BF-0A54-48CA-B359-F2690D1125C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CF6E603-D174-4621-ABB9-DF7B0E3B30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2C352AC-CDDB-4372-BA86-5D0CBB90396D}"/>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4B0C2944-8A4A-4F21-868E-7951CAAB4373}"/>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5ABFBE4-55C0-4D68-9676-C85A09C260E8}"/>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C9041167-AF0C-4A70-AB02-464E901362AC}"/>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754E4A4-E2FC-4246-A926-6A3BB7D7C38F}"/>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B9DB7D76-D53C-4651-93F6-140E7B7C01C7}"/>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ED4F7E07-1EA5-427B-96A8-CDE2E6197125}"/>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6F7CE8E2-AF12-4C6F-BD1F-2345AAFD7C62}"/>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E9449042-37A3-4DFB-B517-5A5FA3AC253A}"/>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E31EF06-025F-42D7-A59D-F3CBB3422F1C}"/>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EF14DBA8-B41B-436B-8B7C-5AE51D22375E}"/>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91BA928-E4F8-4857-B2C5-D44ACBDBFF2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CAE04F8-F2FD-4ED9-9DD8-70EC12B2793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9E753B-C3FA-4AD5-BE6E-83A6470F977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BE00CC-8DC8-4F28-82FB-39E7EF47482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81F8B9-D40F-40D8-A119-BED5771EF9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147510</xdr:rowOff>
    </xdr:from>
    <xdr:to>
      <xdr:col>55</xdr:col>
      <xdr:colOff>50800</xdr:colOff>
      <xdr:row>41</xdr:row>
      <xdr:rowOff>77660</xdr:rowOff>
    </xdr:to>
    <xdr:sp macro="" textlink="">
      <xdr:nvSpPr>
        <xdr:cNvPr id="128" name="楕円 127">
          <a:extLst>
            <a:ext uri="{FF2B5EF4-FFF2-40B4-BE49-F238E27FC236}">
              <a16:creationId xmlns:a16="http://schemas.microsoft.com/office/drawing/2014/main" id="{EFD3DD88-0A9D-4CF2-908E-6DF559562B19}"/>
            </a:ext>
          </a:extLst>
        </xdr:cNvPr>
        <xdr:cNvSpPr/>
      </xdr:nvSpPr>
      <xdr:spPr>
        <a:xfrm>
          <a:off x="10426700" y="700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62437</xdr:rowOff>
    </xdr:from>
    <xdr:ext cx="469744" cy="259045"/>
    <xdr:sp macro="" textlink="">
      <xdr:nvSpPr>
        <xdr:cNvPr id="129" name="【道路】&#10;一人当たり延長該当値テキスト">
          <a:extLst>
            <a:ext uri="{FF2B5EF4-FFF2-40B4-BE49-F238E27FC236}">
              <a16:creationId xmlns:a16="http://schemas.microsoft.com/office/drawing/2014/main" id="{E1EB7548-CBED-4A46-8191-0A7D2036EBCE}"/>
            </a:ext>
          </a:extLst>
        </xdr:cNvPr>
        <xdr:cNvSpPr txBox="1"/>
      </xdr:nvSpPr>
      <xdr:spPr>
        <a:xfrm>
          <a:off x="10515600" y="692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150101</xdr:rowOff>
    </xdr:from>
    <xdr:to>
      <xdr:col>50</xdr:col>
      <xdr:colOff>165100</xdr:colOff>
      <xdr:row>41</xdr:row>
      <xdr:rowOff>80251</xdr:rowOff>
    </xdr:to>
    <xdr:sp macro="" textlink="">
      <xdr:nvSpPr>
        <xdr:cNvPr id="130" name="楕円 129">
          <a:extLst>
            <a:ext uri="{FF2B5EF4-FFF2-40B4-BE49-F238E27FC236}">
              <a16:creationId xmlns:a16="http://schemas.microsoft.com/office/drawing/2014/main" id="{7E673000-0C67-462F-8C5C-112F0725F956}"/>
            </a:ext>
          </a:extLst>
        </xdr:cNvPr>
        <xdr:cNvSpPr/>
      </xdr:nvSpPr>
      <xdr:spPr>
        <a:xfrm>
          <a:off x="9588500" y="700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26860</xdr:rowOff>
    </xdr:from>
    <xdr:to>
      <xdr:col>55</xdr:col>
      <xdr:colOff>0</xdr:colOff>
      <xdr:row>41</xdr:row>
      <xdr:rowOff>29451</xdr:rowOff>
    </xdr:to>
    <xdr:cxnSp macro="">
      <xdr:nvCxnSpPr>
        <xdr:cNvPr id="131" name="直線コネクタ 130">
          <a:extLst>
            <a:ext uri="{FF2B5EF4-FFF2-40B4-BE49-F238E27FC236}">
              <a16:creationId xmlns:a16="http://schemas.microsoft.com/office/drawing/2014/main" id="{41A4C824-AC42-4DAF-8D96-AD9B32E2BF2A}"/>
            </a:ext>
          </a:extLst>
        </xdr:cNvPr>
        <xdr:cNvCxnSpPr/>
      </xdr:nvCxnSpPr>
      <xdr:spPr>
        <a:xfrm flipV="1">
          <a:off x="9639300" y="7056310"/>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151968</xdr:rowOff>
    </xdr:from>
    <xdr:to>
      <xdr:col>46</xdr:col>
      <xdr:colOff>38100</xdr:colOff>
      <xdr:row>41</xdr:row>
      <xdr:rowOff>82118</xdr:rowOff>
    </xdr:to>
    <xdr:sp macro="" textlink="">
      <xdr:nvSpPr>
        <xdr:cNvPr id="132" name="楕円 131">
          <a:extLst>
            <a:ext uri="{FF2B5EF4-FFF2-40B4-BE49-F238E27FC236}">
              <a16:creationId xmlns:a16="http://schemas.microsoft.com/office/drawing/2014/main" id="{02B07E12-66E4-498A-9BE1-1EB6D7789FB4}"/>
            </a:ext>
          </a:extLst>
        </xdr:cNvPr>
        <xdr:cNvSpPr/>
      </xdr:nvSpPr>
      <xdr:spPr>
        <a:xfrm>
          <a:off x="8699500" y="700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29451</xdr:rowOff>
    </xdr:from>
    <xdr:to>
      <xdr:col>50</xdr:col>
      <xdr:colOff>114300</xdr:colOff>
      <xdr:row>41</xdr:row>
      <xdr:rowOff>31318</xdr:rowOff>
    </xdr:to>
    <xdr:cxnSp macro="">
      <xdr:nvCxnSpPr>
        <xdr:cNvPr id="133" name="直線コネクタ 132">
          <a:extLst>
            <a:ext uri="{FF2B5EF4-FFF2-40B4-BE49-F238E27FC236}">
              <a16:creationId xmlns:a16="http://schemas.microsoft.com/office/drawing/2014/main" id="{BAC76D4E-3299-4FF8-8096-C4C8B5FD51AB}"/>
            </a:ext>
          </a:extLst>
        </xdr:cNvPr>
        <xdr:cNvCxnSpPr/>
      </xdr:nvCxnSpPr>
      <xdr:spPr>
        <a:xfrm flipV="1">
          <a:off x="8750300" y="7058901"/>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153339</xdr:rowOff>
    </xdr:from>
    <xdr:to>
      <xdr:col>41</xdr:col>
      <xdr:colOff>101600</xdr:colOff>
      <xdr:row>41</xdr:row>
      <xdr:rowOff>83489</xdr:rowOff>
    </xdr:to>
    <xdr:sp macro="" textlink="">
      <xdr:nvSpPr>
        <xdr:cNvPr id="134" name="楕円 133">
          <a:extLst>
            <a:ext uri="{FF2B5EF4-FFF2-40B4-BE49-F238E27FC236}">
              <a16:creationId xmlns:a16="http://schemas.microsoft.com/office/drawing/2014/main" id="{F583D231-2F3C-4DC0-826A-DB9575ECE42F}"/>
            </a:ext>
          </a:extLst>
        </xdr:cNvPr>
        <xdr:cNvSpPr/>
      </xdr:nvSpPr>
      <xdr:spPr>
        <a:xfrm>
          <a:off x="7810500" y="701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31318</xdr:rowOff>
    </xdr:from>
    <xdr:to>
      <xdr:col>45</xdr:col>
      <xdr:colOff>177800</xdr:colOff>
      <xdr:row>41</xdr:row>
      <xdr:rowOff>32689</xdr:rowOff>
    </xdr:to>
    <xdr:cxnSp macro="">
      <xdr:nvCxnSpPr>
        <xdr:cNvPr id="135" name="直線コネクタ 134">
          <a:extLst>
            <a:ext uri="{FF2B5EF4-FFF2-40B4-BE49-F238E27FC236}">
              <a16:creationId xmlns:a16="http://schemas.microsoft.com/office/drawing/2014/main" id="{737E87A5-64CE-43E8-BFDE-CFE17AA9D68C}"/>
            </a:ext>
          </a:extLst>
        </xdr:cNvPr>
        <xdr:cNvCxnSpPr/>
      </xdr:nvCxnSpPr>
      <xdr:spPr>
        <a:xfrm flipV="1">
          <a:off x="7861300" y="706076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153683</xdr:rowOff>
    </xdr:from>
    <xdr:to>
      <xdr:col>36</xdr:col>
      <xdr:colOff>165100</xdr:colOff>
      <xdr:row>41</xdr:row>
      <xdr:rowOff>83833</xdr:rowOff>
    </xdr:to>
    <xdr:sp macro="" textlink="">
      <xdr:nvSpPr>
        <xdr:cNvPr id="136" name="楕円 135">
          <a:extLst>
            <a:ext uri="{FF2B5EF4-FFF2-40B4-BE49-F238E27FC236}">
              <a16:creationId xmlns:a16="http://schemas.microsoft.com/office/drawing/2014/main" id="{8C180B25-41EA-45DD-9B35-C08F22A83204}"/>
            </a:ext>
          </a:extLst>
        </xdr:cNvPr>
        <xdr:cNvSpPr/>
      </xdr:nvSpPr>
      <xdr:spPr>
        <a:xfrm>
          <a:off x="6921500" y="701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32689</xdr:rowOff>
    </xdr:from>
    <xdr:to>
      <xdr:col>41</xdr:col>
      <xdr:colOff>50800</xdr:colOff>
      <xdr:row>41</xdr:row>
      <xdr:rowOff>33033</xdr:rowOff>
    </xdr:to>
    <xdr:cxnSp macro="">
      <xdr:nvCxnSpPr>
        <xdr:cNvPr id="137" name="直線コネクタ 136">
          <a:extLst>
            <a:ext uri="{FF2B5EF4-FFF2-40B4-BE49-F238E27FC236}">
              <a16:creationId xmlns:a16="http://schemas.microsoft.com/office/drawing/2014/main" id="{55E2EB01-BB73-4AA8-A04E-1317BD51B731}"/>
            </a:ext>
          </a:extLst>
        </xdr:cNvPr>
        <xdr:cNvCxnSpPr/>
      </xdr:nvCxnSpPr>
      <xdr:spPr>
        <a:xfrm flipV="1">
          <a:off x="6972300" y="7062139"/>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1502E2B5-8618-443E-AE20-28D03C0BF937}"/>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FFFA5B49-A4D8-4F7A-A2C8-7858BC8A589C}"/>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11BEAFD1-3986-40AE-B56F-1EF8FC90ED2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DEA46643-589A-4E9A-A2AB-636D2B916EA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71378</xdr:rowOff>
    </xdr:from>
    <xdr:ext cx="469744" cy="259045"/>
    <xdr:sp macro="" textlink="">
      <xdr:nvSpPr>
        <xdr:cNvPr id="142" name="n_1mainValue【道路】&#10;一人当たり延長">
          <a:extLst>
            <a:ext uri="{FF2B5EF4-FFF2-40B4-BE49-F238E27FC236}">
              <a16:creationId xmlns:a16="http://schemas.microsoft.com/office/drawing/2014/main" id="{9EFF27F5-2BAE-4576-87D5-831776BD2A16}"/>
            </a:ext>
          </a:extLst>
        </xdr:cNvPr>
        <xdr:cNvSpPr txBox="1"/>
      </xdr:nvSpPr>
      <xdr:spPr>
        <a:xfrm>
          <a:off x="9391727" y="710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73245</xdr:rowOff>
    </xdr:from>
    <xdr:ext cx="469744" cy="259045"/>
    <xdr:sp macro="" textlink="">
      <xdr:nvSpPr>
        <xdr:cNvPr id="143" name="n_2mainValue【道路】&#10;一人当たり延長">
          <a:extLst>
            <a:ext uri="{FF2B5EF4-FFF2-40B4-BE49-F238E27FC236}">
              <a16:creationId xmlns:a16="http://schemas.microsoft.com/office/drawing/2014/main" id="{BE3CA1FC-1D93-4D4E-8BC6-16620D67898C}"/>
            </a:ext>
          </a:extLst>
        </xdr:cNvPr>
        <xdr:cNvSpPr txBox="1"/>
      </xdr:nvSpPr>
      <xdr:spPr>
        <a:xfrm>
          <a:off x="8515427" y="710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74616</xdr:rowOff>
    </xdr:from>
    <xdr:ext cx="469744" cy="259045"/>
    <xdr:sp macro="" textlink="">
      <xdr:nvSpPr>
        <xdr:cNvPr id="144" name="n_3mainValue【道路】&#10;一人当たり延長">
          <a:extLst>
            <a:ext uri="{FF2B5EF4-FFF2-40B4-BE49-F238E27FC236}">
              <a16:creationId xmlns:a16="http://schemas.microsoft.com/office/drawing/2014/main" id="{B6FD2174-554D-4709-930B-AF9C340FBF07}"/>
            </a:ext>
          </a:extLst>
        </xdr:cNvPr>
        <xdr:cNvSpPr txBox="1"/>
      </xdr:nvSpPr>
      <xdr:spPr>
        <a:xfrm>
          <a:off x="7626427" y="710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74960</xdr:rowOff>
    </xdr:from>
    <xdr:ext cx="469744" cy="259045"/>
    <xdr:sp macro="" textlink="">
      <xdr:nvSpPr>
        <xdr:cNvPr id="145" name="n_4mainValue【道路】&#10;一人当たり延長">
          <a:extLst>
            <a:ext uri="{FF2B5EF4-FFF2-40B4-BE49-F238E27FC236}">
              <a16:creationId xmlns:a16="http://schemas.microsoft.com/office/drawing/2014/main" id="{4733CA90-210D-43CA-B0AC-F4506DDC80D4}"/>
            </a:ext>
          </a:extLst>
        </xdr:cNvPr>
        <xdr:cNvSpPr txBox="1"/>
      </xdr:nvSpPr>
      <xdr:spPr>
        <a:xfrm>
          <a:off x="6737427" y="710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5561ED8-C1CB-4E39-A62A-7B1C6C20FE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F802AD3-0FC8-4EBC-BF53-1DC3B53EC28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7385206-A978-4370-9CF5-E085F4AAB7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34F31BB-7652-4B92-A7E0-D41719B534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6CB1D71-0BBF-4070-B3B2-245B73B5F0F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9615CD4-62E6-42E8-81AA-BE414A75B01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9B6C91D-0848-4530-BF42-D00AEF740E3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8D17177-CCA6-447D-B948-7C6B9FD32C65}"/>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447DF71F-1128-4B56-9EFC-0BE9C3922D9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7596335D-CCE5-45C0-B97E-849B5C933D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4B8E4666-C913-4FDE-B5E4-2D7469C70D9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5DD88B40-DF17-4336-8161-419867F0CB5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9D52517A-BEC4-4B20-9DD3-161FB1810B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E4CA8DDD-BDFF-4CF6-AD25-17C137C1583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EE2C002C-70F1-4EF2-B4F6-D00E0E7A5F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FDB1A7D3-9117-409A-A26C-24E61759166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FECB2443-8E92-419E-BE9C-5DDC384E2C7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4979F9E0-7CE2-40D4-BD96-85ECC1CED6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9624402C-6831-43B6-992E-86FDF3701F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B1A7153E-9AB2-48AE-9C8A-E04577C616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AB66C59-8236-4585-92AB-F2D7267D607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D2776E9E-BBA1-42B0-970B-A9857C3D31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3F8B762-7AC6-45A5-98FB-37657902AD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3D9F13E9-FAFB-4F82-816A-69FF651C616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E1454FBF-3FAD-4990-8D7B-C685C30BF9B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9FB6BEF0-DFF5-4BC1-A7BF-4C4DA41B64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672979A5-10F8-40F7-8EC7-F15A237E3A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1D03278A-18F1-4D2F-8326-4276AA07686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8CF29AA0-55B0-496C-8D90-3F06E4D2D92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1E2A17AD-626D-4597-A793-4C8D6128488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992D41D8-1DAF-493A-9086-E9164CF04E8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F9F4998-736F-4313-AEF2-C6519DC880A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A660022-DCD3-4636-A1A4-91E07218FCF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791602E1-5A9C-49FF-9F90-87A12549BDC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140072B8-7D17-4903-86E2-A805CF5AD51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4A09DB99-8993-4CF9-894A-BCF25082E78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A9605B59-DCC9-489E-8E0D-82618A3A4B5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2015D56B-B7C3-4FD3-9DF1-65C53BA9348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FBE7BB7B-30ED-4ACD-8DD8-C8073A62718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FF6DE08A-50E3-4360-985F-00E5989CFBE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464524B2-BEB7-40CC-A689-64D0859F04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B443E478-86FB-4315-B477-B62EF8359279}"/>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03E22BC8-2F99-4A9E-9299-B744A0057BF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C40514B8-507D-4AD6-B4C1-FAC00A026F8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E2151308-8877-4A84-9CBA-BEF9A1F168AE}"/>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191" name="直線コネクタ 190">
          <a:extLst>
            <a:ext uri="{FF2B5EF4-FFF2-40B4-BE49-F238E27FC236}">
              <a16:creationId xmlns:a16="http://schemas.microsoft.com/office/drawing/2014/main" id="{FC135588-72E3-4E15-B36B-6233D1DF1049}"/>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AA8AFF58-BEC3-4118-9D25-1CFD399AC901}"/>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193" name="フローチャート: 判断 192">
          <a:extLst>
            <a:ext uri="{FF2B5EF4-FFF2-40B4-BE49-F238E27FC236}">
              <a16:creationId xmlns:a16="http://schemas.microsoft.com/office/drawing/2014/main" id="{6376AF1C-ECD0-4262-B685-9C149E4BE0EF}"/>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194" name="フローチャート: 判断 193">
          <a:extLst>
            <a:ext uri="{FF2B5EF4-FFF2-40B4-BE49-F238E27FC236}">
              <a16:creationId xmlns:a16="http://schemas.microsoft.com/office/drawing/2014/main" id="{7B6D2CB3-E7FD-4619-B048-06BA067020BC}"/>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195" name="フローチャート: 判断 194">
          <a:extLst>
            <a:ext uri="{FF2B5EF4-FFF2-40B4-BE49-F238E27FC236}">
              <a16:creationId xmlns:a16="http://schemas.microsoft.com/office/drawing/2014/main" id="{C5A96632-4082-4D7E-832B-2DD18F16C46A}"/>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196" name="フローチャート: 判断 195">
          <a:extLst>
            <a:ext uri="{FF2B5EF4-FFF2-40B4-BE49-F238E27FC236}">
              <a16:creationId xmlns:a16="http://schemas.microsoft.com/office/drawing/2014/main" id="{444AABBE-90D4-49A4-90D8-381AD534EED8}"/>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197" name="フローチャート: 判断 196">
          <a:extLst>
            <a:ext uri="{FF2B5EF4-FFF2-40B4-BE49-F238E27FC236}">
              <a16:creationId xmlns:a16="http://schemas.microsoft.com/office/drawing/2014/main" id="{090D4019-8761-4342-9B00-6084FC008CD5}"/>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803C00B-0E52-4466-BB28-3F600509A1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486FA92-DBA0-4EA9-A08B-9ACC48CD919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9141E582-9B63-4FC3-8ACB-82AD8E17366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D573677-D15F-4363-8EBC-545B3D0C25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84C292B-2B24-4F1C-852D-54F822B1314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11793</xdr:rowOff>
    </xdr:from>
    <xdr:to>
      <xdr:col>24</xdr:col>
      <xdr:colOff>114300</xdr:colOff>
      <xdr:row>84</xdr:row>
      <xdr:rowOff>113393</xdr:rowOff>
    </xdr:to>
    <xdr:sp macro="" textlink="">
      <xdr:nvSpPr>
        <xdr:cNvPr id="203" name="楕円 202">
          <a:extLst>
            <a:ext uri="{FF2B5EF4-FFF2-40B4-BE49-F238E27FC236}">
              <a16:creationId xmlns:a16="http://schemas.microsoft.com/office/drawing/2014/main" id="{DAF8FF98-1157-48D5-8619-024A22AD471B}"/>
            </a:ext>
          </a:extLst>
        </xdr:cNvPr>
        <xdr:cNvSpPr/>
      </xdr:nvSpPr>
      <xdr:spPr>
        <a:xfrm>
          <a:off x="4584700" y="144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161670</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41EC095A-647E-428F-8C4F-6D752071D722}"/>
            </a:ext>
          </a:extLst>
        </xdr:cNvPr>
        <xdr:cNvSpPr txBox="1"/>
      </xdr:nvSpPr>
      <xdr:spPr>
        <a:xfrm>
          <a:off x="4673600"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147320</xdr:rowOff>
    </xdr:from>
    <xdr:to>
      <xdr:col>20</xdr:col>
      <xdr:colOff>38100</xdr:colOff>
      <xdr:row>84</xdr:row>
      <xdr:rowOff>77470</xdr:rowOff>
    </xdr:to>
    <xdr:sp macro="" textlink="">
      <xdr:nvSpPr>
        <xdr:cNvPr id="205" name="楕円 204">
          <a:extLst>
            <a:ext uri="{FF2B5EF4-FFF2-40B4-BE49-F238E27FC236}">
              <a16:creationId xmlns:a16="http://schemas.microsoft.com/office/drawing/2014/main" id="{710D1DD8-149F-40D5-9A22-EC04E8A1F8FA}"/>
            </a:ext>
          </a:extLst>
        </xdr:cNvPr>
        <xdr:cNvSpPr/>
      </xdr:nvSpPr>
      <xdr:spPr>
        <a:xfrm>
          <a:off x="3746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26670</xdr:rowOff>
    </xdr:from>
    <xdr:to>
      <xdr:col>24</xdr:col>
      <xdr:colOff>63500</xdr:colOff>
      <xdr:row>84</xdr:row>
      <xdr:rowOff>62593</xdr:rowOff>
    </xdr:to>
    <xdr:cxnSp macro="">
      <xdr:nvCxnSpPr>
        <xdr:cNvPr id="206" name="直線コネクタ 205">
          <a:extLst>
            <a:ext uri="{FF2B5EF4-FFF2-40B4-BE49-F238E27FC236}">
              <a16:creationId xmlns:a16="http://schemas.microsoft.com/office/drawing/2014/main" id="{CA09ECBB-6579-4F95-85D5-E57272864129}"/>
            </a:ext>
          </a:extLst>
        </xdr:cNvPr>
        <xdr:cNvCxnSpPr/>
      </xdr:nvCxnSpPr>
      <xdr:spPr>
        <a:xfrm>
          <a:off x="3797300" y="1442847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111398</xdr:rowOff>
    </xdr:from>
    <xdr:to>
      <xdr:col>15</xdr:col>
      <xdr:colOff>101600</xdr:colOff>
      <xdr:row>84</xdr:row>
      <xdr:rowOff>41548</xdr:rowOff>
    </xdr:to>
    <xdr:sp macro="" textlink="">
      <xdr:nvSpPr>
        <xdr:cNvPr id="207" name="楕円 206">
          <a:extLst>
            <a:ext uri="{FF2B5EF4-FFF2-40B4-BE49-F238E27FC236}">
              <a16:creationId xmlns:a16="http://schemas.microsoft.com/office/drawing/2014/main" id="{8803881B-85FF-4B37-AA7A-379B208175E0}"/>
            </a:ext>
          </a:extLst>
        </xdr:cNvPr>
        <xdr:cNvSpPr/>
      </xdr:nvSpPr>
      <xdr:spPr>
        <a:xfrm>
          <a:off x="2857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162198</xdr:rowOff>
    </xdr:from>
    <xdr:to>
      <xdr:col>19</xdr:col>
      <xdr:colOff>177800</xdr:colOff>
      <xdr:row>84</xdr:row>
      <xdr:rowOff>26670</xdr:rowOff>
    </xdr:to>
    <xdr:cxnSp macro="">
      <xdr:nvCxnSpPr>
        <xdr:cNvPr id="208" name="直線コネクタ 207">
          <a:extLst>
            <a:ext uri="{FF2B5EF4-FFF2-40B4-BE49-F238E27FC236}">
              <a16:creationId xmlns:a16="http://schemas.microsoft.com/office/drawing/2014/main" id="{776F4B36-6B59-4FB8-AA84-0C7360CA1151}"/>
            </a:ext>
          </a:extLst>
        </xdr:cNvPr>
        <xdr:cNvCxnSpPr/>
      </xdr:nvCxnSpPr>
      <xdr:spPr>
        <a:xfrm>
          <a:off x="2908300" y="1439254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85271</xdr:rowOff>
    </xdr:from>
    <xdr:to>
      <xdr:col>10</xdr:col>
      <xdr:colOff>165100</xdr:colOff>
      <xdr:row>84</xdr:row>
      <xdr:rowOff>15421</xdr:rowOff>
    </xdr:to>
    <xdr:sp macro="" textlink="">
      <xdr:nvSpPr>
        <xdr:cNvPr id="209" name="楕円 208">
          <a:extLst>
            <a:ext uri="{FF2B5EF4-FFF2-40B4-BE49-F238E27FC236}">
              <a16:creationId xmlns:a16="http://schemas.microsoft.com/office/drawing/2014/main" id="{A0254DAF-BFA7-4BC0-9881-2A2EE4C8E0B7}"/>
            </a:ext>
          </a:extLst>
        </xdr:cNvPr>
        <xdr:cNvSpPr/>
      </xdr:nvSpPr>
      <xdr:spPr>
        <a:xfrm>
          <a:off x="19685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136071</xdr:rowOff>
    </xdr:from>
    <xdr:to>
      <xdr:col>15</xdr:col>
      <xdr:colOff>50800</xdr:colOff>
      <xdr:row>83</xdr:row>
      <xdr:rowOff>162198</xdr:rowOff>
    </xdr:to>
    <xdr:cxnSp macro="">
      <xdr:nvCxnSpPr>
        <xdr:cNvPr id="210" name="直線コネクタ 209">
          <a:extLst>
            <a:ext uri="{FF2B5EF4-FFF2-40B4-BE49-F238E27FC236}">
              <a16:creationId xmlns:a16="http://schemas.microsoft.com/office/drawing/2014/main" id="{B3746FE3-89EA-40B5-A3F8-EF69044550AC}"/>
            </a:ext>
          </a:extLst>
        </xdr:cNvPr>
        <xdr:cNvCxnSpPr/>
      </xdr:nvCxnSpPr>
      <xdr:spPr>
        <a:xfrm>
          <a:off x="2019300" y="14366421"/>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49349</xdr:rowOff>
    </xdr:from>
    <xdr:to>
      <xdr:col>6</xdr:col>
      <xdr:colOff>38100</xdr:colOff>
      <xdr:row>83</xdr:row>
      <xdr:rowOff>150949</xdr:rowOff>
    </xdr:to>
    <xdr:sp macro="" textlink="">
      <xdr:nvSpPr>
        <xdr:cNvPr id="211" name="楕円 210">
          <a:extLst>
            <a:ext uri="{FF2B5EF4-FFF2-40B4-BE49-F238E27FC236}">
              <a16:creationId xmlns:a16="http://schemas.microsoft.com/office/drawing/2014/main" id="{71070F63-27E4-4C70-BB42-8C903376AFA1}"/>
            </a:ext>
          </a:extLst>
        </xdr:cNvPr>
        <xdr:cNvSpPr/>
      </xdr:nvSpPr>
      <xdr:spPr>
        <a:xfrm>
          <a:off x="1079500" y="142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100149</xdr:rowOff>
    </xdr:from>
    <xdr:to>
      <xdr:col>10</xdr:col>
      <xdr:colOff>114300</xdr:colOff>
      <xdr:row>83</xdr:row>
      <xdr:rowOff>136071</xdr:rowOff>
    </xdr:to>
    <xdr:cxnSp macro="">
      <xdr:nvCxnSpPr>
        <xdr:cNvPr id="212" name="直線コネクタ 211">
          <a:extLst>
            <a:ext uri="{FF2B5EF4-FFF2-40B4-BE49-F238E27FC236}">
              <a16:creationId xmlns:a16="http://schemas.microsoft.com/office/drawing/2014/main" id="{BD78BDA3-1D68-445D-98DC-C04E80783767}"/>
            </a:ext>
          </a:extLst>
        </xdr:cNvPr>
        <xdr:cNvCxnSpPr/>
      </xdr:nvCxnSpPr>
      <xdr:spPr>
        <a:xfrm>
          <a:off x="1130300" y="1433049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213" name="n_1aveValue【公営住宅】&#10;有形固定資産減価償却率">
          <a:extLst>
            <a:ext uri="{FF2B5EF4-FFF2-40B4-BE49-F238E27FC236}">
              <a16:creationId xmlns:a16="http://schemas.microsoft.com/office/drawing/2014/main" id="{D5147D89-7924-4B40-8483-096D3F630867}"/>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214" name="n_2aveValue【公営住宅】&#10;有形固定資産減価償却率">
          <a:extLst>
            <a:ext uri="{FF2B5EF4-FFF2-40B4-BE49-F238E27FC236}">
              <a16:creationId xmlns:a16="http://schemas.microsoft.com/office/drawing/2014/main" id="{6B85A450-CC2F-4275-A8FA-4C84397F8D94}"/>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215" name="n_3aveValue【公営住宅】&#10;有形固定資産減価償却率">
          <a:extLst>
            <a:ext uri="{FF2B5EF4-FFF2-40B4-BE49-F238E27FC236}">
              <a16:creationId xmlns:a16="http://schemas.microsoft.com/office/drawing/2014/main" id="{2544F61C-E3C7-4462-9253-F12D2F76314C}"/>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216" name="n_4aveValue【公営住宅】&#10;有形固定資産減価償却率">
          <a:extLst>
            <a:ext uri="{FF2B5EF4-FFF2-40B4-BE49-F238E27FC236}">
              <a16:creationId xmlns:a16="http://schemas.microsoft.com/office/drawing/2014/main" id="{97A230E1-F8E5-4E12-842F-65B262F7CE7C}"/>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68597</xdr:rowOff>
    </xdr:from>
    <xdr:ext cx="405111" cy="259045"/>
    <xdr:sp macro="" textlink="">
      <xdr:nvSpPr>
        <xdr:cNvPr id="217" name="n_1mainValue【公営住宅】&#10;有形固定資産減価償却率">
          <a:extLst>
            <a:ext uri="{FF2B5EF4-FFF2-40B4-BE49-F238E27FC236}">
              <a16:creationId xmlns:a16="http://schemas.microsoft.com/office/drawing/2014/main" id="{9257091D-E5A8-48A6-B0A6-34CA473CABE7}"/>
            </a:ext>
          </a:extLst>
        </xdr:cNvPr>
        <xdr:cNvSpPr txBox="1"/>
      </xdr:nvSpPr>
      <xdr:spPr>
        <a:xfrm>
          <a:off x="35820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32675</xdr:rowOff>
    </xdr:from>
    <xdr:ext cx="405111" cy="259045"/>
    <xdr:sp macro="" textlink="">
      <xdr:nvSpPr>
        <xdr:cNvPr id="218" name="n_2mainValue【公営住宅】&#10;有形固定資産減価償却率">
          <a:extLst>
            <a:ext uri="{FF2B5EF4-FFF2-40B4-BE49-F238E27FC236}">
              <a16:creationId xmlns:a16="http://schemas.microsoft.com/office/drawing/2014/main" id="{E0C3EC2F-4740-484D-8C1B-5177572C25CE}"/>
            </a:ext>
          </a:extLst>
        </xdr:cNvPr>
        <xdr:cNvSpPr txBox="1"/>
      </xdr:nvSpPr>
      <xdr:spPr>
        <a:xfrm>
          <a:off x="2705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6548</xdr:rowOff>
    </xdr:from>
    <xdr:ext cx="405111" cy="259045"/>
    <xdr:sp macro="" textlink="">
      <xdr:nvSpPr>
        <xdr:cNvPr id="219" name="n_3mainValue【公営住宅】&#10;有形固定資産減価償却率">
          <a:extLst>
            <a:ext uri="{FF2B5EF4-FFF2-40B4-BE49-F238E27FC236}">
              <a16:creationId xmlns:a16="http://schemas.microsoft.com/office/drawing/2014/main" id="{0BBD6BD1-91A0-447A-B9CD-08AA367F5A59}"/>
            </a:ext>
          </a:extLst>
        </xdr:cNvPr>
        <xdr:cNvSpPr txBox="1"/>
      </xdr:nvSpPr>
      <xdr:spPr>
        <a:xfrm>
          <a:off x="18167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142076</xdr:rowOff>
    </xdr:from>
    <xdr:ext cx="405111" cy="259045"/>
    <xdr:sp macro="" textlink="">
      <xdr:nvSpPr>
        <xdr:cNvPr id="220" name="n_4mainValue【公営住宅】&#10;有形固定資産減価償却率">
          <a:extLst>
            <a:ext uri="{FF2B5EF4-FFF2-40B4-BE49-F238E27FC236}">
              <a16:creationId xmlns:a16="http://schemas.microsoft.com/office/drawing/2014/main" id="{7203D9B8-DA1A-48DC-A471-4594F9D06120}"/>
            </a:ext>
          </a:extLst>
        </xdr:cNvPr>
        <xdr:cNvSpPr txBox="1"/>
      </xdr:nvSpPr>
      <xdr:spPr>
        <a:xfrm>
          <a:off x="927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B9856EFA-6623-4819-9EC2-EEE23A6BBB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AFEDC631-FD79-4BF0-A53F-8CEEDA8618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7A8BAFCE-C3C8-492A-87B1-58833EDE4E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BB45A43-8583-4E11-851E-947E96EBEAD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5E8988AA-6F82-4712-963A-FAB2A7E5C9F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FAFC9F3-A8C8-4526-A275-8A5F13D1DD3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41ABAAE0-9904-4EC2-894F-7FDD3D74CF6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1F33775-912B-47F2-AA5D-202559A6740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552F9824-5401-4BDE-8B1E-681915DFDB6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D363290-6F36-4319-8C59-7189E5B5A8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4E145715-F6CD-4F8C-B773-6357E2CE288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980ACAE5-BC19-4AA7-BE58-69949F524C5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34F6305E-E2CE-43EF-B23F-47A200CD910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05E6440F-EA38-4916-84F2-96C3978902F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813ECB43-E7C7-4E79-A25D-EC35720247D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53B20F10-BCCC-45B3-90FA-E3610CC132B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8D6387E2-BDE3-49CD-912F-C86B51FBEF6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776F91DD-3DF2-4BC2-B7B1-7E102068217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278DDCEE-33C0-4847-BA61-97A2CA7C054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A70C64DA-A115-4D67-A292-2769C5072CD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公営住宅】&#10;一人当たり面積グラフ枠">
          <a:extLst>
            <a:ext uri="{FF2B5EF4-FFF2-40B4-BE49-F238E27FC236}">
              <a16:creationId xmlns:a16="http://schemas.microsoft.com/office/drawing/2014/main" id="{69DB95CF-9054-45A7-B215-8E0A4633403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242" name="直線コネクタ 241">
          <a:extLst>
            <a:ext uri="{FF2B5EF4-FFF2-40B4-BE49-F238E27FC236}">
              <a16:creationId xmlns:a16="http://schemas.microsoft.com/office/drawing/2014/main" id="{B4C4BD87-FC4E-422F-A222-42F0E353141D}"/>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243" name="【公営住宅】&#10;一人当たり面積最小値テキスト">
          <a:extLst>
            <a:ext uri="{FF2B5EF4-FFF2-40B4-BE49-F238E27FC236}">
              <a16:creationId xmlns:a16="http://schemas.microsoft.com/office/drawing/2014/main" id="{A548E77E-A09A-4AD8-A953-3EA358B7CFCD}"/>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244" name="直線コネクタ 243">
          <a:extLst>
            <a:ext uri="{FF2B5EF4-FFF2-40B4-BE49-F238E27FC236}">
              <a16:creationId xmlns:a16="http://schemas.microsoft.com/office/drawing/2014/main" id="{4C2DC0FB-8158-4E00-84AE-D3734BC8B19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245" name="【公営住宅】&#10;一人当たり面積最大値テキスト">
          <a:extLst>
            <a:ext uri="{FF2B5EF4-FFF2-40B4-BE49-F238E27FC236}">
              <a16:creationId xmlns:a16="http://schemas.microsoft.com/office/drawing/2014/main" id="{8F72AEC3-747B-4CFD-AA48-AC03744590F2}"/>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246" name="直線コネクタ 245">
          <a:extLst>
            <a:ext uri="{FF2B5EF4-FFF2-40B4-BE49-F238E27FC236}">
              <a16:creationId xmlns:a16="http://schemas.microsoft.com/office/drawing/2014/main" id="{9046F341-1617-4544-8E68-3FF922E2CF9B}"/>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247" name="【公営住宅】&#10;一人当たり面積平均値テキスト">
          <a:extLst>
            <a:ext uri="{FF2B5EF4-FFF2-40B4-BE49-F238E27FC236}">
              <a16:creationId xmlns:a16="http://schemas.microsoft.com/office/drawing/2014/main" id="{5FBF1EC9-6E4B-4354-929A-3AC01C0E5F6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248" name="フローチャート: 判断 247">
          <a:extLst>
            <a:ext uri="{FF2B5EF4-FFF2-40B4-BE49-F238E27FC236}">
              <a16:creationId xmlns:a16="http://schemas.microsoft.com/office/drawing/2014/main" id="{FE881655-4EF8-4B85-8BAB-B01B7F4006F9}"/>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249" name="フローチャート: 判断 248">
          <a:extLst>
            <a:ext uri="{FF2B5EF4-FFF2-40B4-BE49-F238E27FC236}">
              <a16:creationId xmlns:a16="http://schemas.microsoft.com/office/drawing/2014/main" id="{F71C0634-0F30-4C0D-8D01-81665FCD4511}"/>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250" name="フローチャート: 判断 249">
          <a:extLst>
            <a:ext uri="{FF2B5EF4-FFF2-40B4-BE49-F238E27FC236}">
              <a16:creationId xmlns:a16="http://schemas.microsoft.com/office/drawing/2014/main" id="{91F918D7-F860-4FE4-9869-81178D65CCB8}"/>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251" name="フローチャート: 判断 250">
          <a:extLst>
            <a:ext uri="{FF2B5EF4-FFF2-40B4-BE49-F238E27FC236}">
              <a16:creationId xmlns:a16="http://schemas.microsoft.com/office/drawing/2014/main" id="{B999B271-04DA-4CC7-BD15-931DFDD3D30F}"/>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252" name="フローチャート: 判断 251">
          <a:extLst>
            <a:ext uri="{FF2B5EF4-FFF2-40B4-BE49-F238E27FC236}">
              <a16:creationId xmlns:a16="http://schemas.microsoft.com/office/drawing/2014/main" id="{0BA1CCBB-4B69-4F79-939C-441E2A86A0D7}"/>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E0591A8-4087-405E-A63C-091CCAADF3C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93B36AE5-4B24-44EB-B34E-194B4DDA582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73E3FFE2-3751-4DAE-873C-BA149151F8D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06FE794-C9C6-4DB0-8623-55800DCAB3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5B03398C-1AFD-4741-AF78-2D9ABBBEE8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141376</xdr:rowOff>
    </xdr:from>
    <xdr:to>
      <xdr:col>55</xdr:col>
      <xdr:colOff>50800</xdr:colOff>
      <xdr:row>86</xdr:row>
      <xdr:rowOff>71526</xdr:rowOff>
    </xdr:to>
    <xdr:sp macro="" textlink="">
      <xdr:nvSpPr>
        <xdr:cNvPr id="258" name="楕円 257">
          <a:extLst>
            <a:ext uri="{FF2B5EF4-FFF2-40B4-BE49-F238E27FC236}">
              <a16:creationId xmlns:a16="http://schemas.microsoft.com/office/drawing/2014/main" id="{3C6ED8CA-0851-4BA6-BA95-C81CEFE1362E}"/>
            </a:ext>
          </a:extLst>
        </xdr:cNvPr>
        <xdr:cNvSpPr/>
      </xdr:nvSpPr>
      <xdr:spPr>
        <a:xfrm>
          <a:off x="10426700" y="147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56303</xdr:rowOff>
    </xdr:from>
    <xdr:ext cx="469744" cy="259045"/>
    <xdr:sp macro="" textlink="">
      <xdr:nvSpPr>
        <xdr:cNvPr id="259" name="【公営住宅】&#10;一人当たり面積該当値テキスト">
          <a:extLst>
            <a:ext uri="{FF2B5EF4-FFF2-40B4-BE49-F238E27FC236}">
              <a16:creationId xmlns:a16="http://schemas.microsoft.com/office/drawing/2014/main" id="{4F958841-2E17-4B5F-BCEC-FB0AEDE047BC}"/>
            </a:ext>
          </a:extLst>
        </xdr:cNvPr>
        <xdr:cNvSpPr txBox="1"/>
      </xdr:nvSpPr>
      <xdr:spPr>
        <a:xfrm>
          <a:off x="10515600" y="1462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141605</xdr:rowOff>
    </xdr:from>
    <xdr:to>
      <xdr:col>50</xdr:col>
      <xdr:colOff>165100</xdr:colOff>
      <xdr:row>86</xdr:row>
      <xdr:rowOff>71755</xdr:rowOff>
    </xdr:to>
    <xdr:sp macro="" textlink="">
      <xdr:nvSpPr>
        <xdr:cNvPr id="260" name="楕円 259">
          <a:extLst>
            <a:ext uri="{FF2B5EF4-FFF2-40B4-BE49-F238E27FC236}">
              <a16:creationId xmlns:a16="http://schemas.microsoft.com/office/drawing/2014/main" id="{DF26517A-5CF8-4120-9EA7-A3BF5644AECF}"/>
            </a:ext>
          </a:extLst>
        </xdr:cNvPr>
        <xdr:cNvSpPr/>
      </xdr:nvSpPr>
      <xdr:spPr>
        <a:xfrm>
          <a:off x="9588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20726</xdr:rowOff>
    </xdr:from>
    <xdr:to>
      <xdr:col>55</xdr:col>
      <xdr:colOff>0</xdr:colOff>
      <xdr:row>86</xdr:row>
      <xdr:rowOff>20955</xdr:rowOff>
    </xdr:to>
    <xdr:cxnSp macro="">
      <xdr:nvCxnSpPr>
        <xdr:cNvPr id="261" name="直線コネクタ 260">
          <a:extLst>
            <a:ext uri="{FF2B5EF4-FFF2-40B4-BE49-F238E27FC236}">
              <a16:creationId xmlns:a16="http://schemas.microsoft.com/office/drawing/2014/main" id="{34218F25-47A8-46D9-85AA-101587333B4C}"/>
            </a:ext>
          </a:extLst>
        </xdr:cNvPr>
        <xdr:cNvCxnSpPr/>
      </xdr:nvCxnSpPr>
      <xdr:spPr>
        <a:xfrm flipV="1">
          <a:off x="9639300" y="1476542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141833</xdr:rowOff>
    </xdr:from>
    <xdr:to>
      <xdr:col>46</xdr:col>
      <xdr:colOff>38100</xdr:colOff>
      <xdr:row>86</xdr:row>
      <xdr:rowOff>71983</xdr:rowOff>
    </xdr:to>
    <xdr:sp macro="" textlink="">
      <xdr:nvSpPr>
        <xdr:cNvPr id="262" name="楕円 261">
          <a:extLst>
            <a:ext uri="{FF2B5EF4-FFF2-40B4-BE49-F238E27FC236}">
              <a16:creationId xmlns:a16="http://schemas.microsoft.com/office/drawing/2014/main" id="{DF1B0AE0-EF8C-4153-9AF6-9B7AF750B9DD}"/>
            </a:ext>
          </a:extLst>
        </xdr:cNvPr>
        <xdr:cNvSpPr/>
      </xdr:nvSpPr>
      <xdr:spPr>
        <a:xfrm>
          <a:off x="8699500" y="1471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20955</xdr:rowOff>
    </xdr:from>
    <xdr:to>
      <xdr:col>50</xdr:col>
      <xdr:colOff>114300</xdr:colOff>
      <xdr:row>86</xdr:row>
      <xdr:rowOff>21183</xdr:rowOff>
    </xdr:to>
    <xdr:cxnSp macro="">
      <xdr:nvCxnSpPr>
        <xdr:cNvPr id="263" name="直線コネクタ 262">
          <a:extLst>
            <a:ext uri="{FF2B5EF4-FFF2-40B4-BE49-F238E27FC236}">
              <a16:creationId xmlns:a16="http://schemas.microsoft.com/office/drawing/2014/main" id="{3DD51CD6-2E71-4F2C-BC08-7DD4D9448909}"/>
            </a:ext>
          </a:extLst>
        </xdr:cNvPr>
        <xdr:cNvCxnSpPr/>
      </xdr:nvCxnSpPr>
      <xdr:spPr>
        <a:xfrm flipV="1">
          <a:off x="8750300" y="1476565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141833</xdr:rowOff>
    </xdr:from>
    <xdr:to>
      <xdr:col>41</xdr:col>
      <xdr:colOff>101600</xdr:colOff>
      <xdr:row>86</xdr:row>
      <xdr:rowOff>71983</xdr:rowOff>
    </xdr:to>
    <xdr:sp macro="" textlink="">
      <xdr:nvSpPr>
        <xdr:cNvPr id="264" name="楕円 263">
          <a:extLst>
            <a:ext uri="{FF2B5EF4-FFF2-40B4-BE49-F238E27FC236}">
              <a16:creationId xmlns:a16="http://schemas.microsoft.com/office/drawing/2014/main" id="{A9885FFF-60FE-49D3-87F4-4D9BCA078AAD}"/>
            </a:ext>
          </a:extLst>
        </xdr:cNvPr>
        <xdr:cNvSpPr/>
      </xdr:nvSpPr>
      <xdr:spPr>
        <a:xfrm>
          <a:off x="7810500" y="1471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21183</xdr:rowOff>
    </xdr:from>
    <xdr:to>
      <xdr:col>45</xdr:col>
      <xdr:colOff>177800</xdr:colOff>
      <xdr:row>86</xdr:row>
      <xdr:rowOff>21183</xdr:rowOff>
    </xdr:to>
    <xdr:cxnSp macro="">
      <xdr:nvCxnSpPr>
        <xdr:cNvPr id="265" name="直線コネクタ 264">
          <a:extLst>
            <a:ext uri="{FF2B5EF4-FFF2-40B4-BE49-F238E27FC236}">
              <a16:creationId xmlns:a16="http://schemas.microsoft.com/office/drawing/2014/main" id="{BB0DF7C2-803D-47E2-B1AD-026FE7EE2786}"/>
            </a:ext>
          </a:extLst>
        </xdr:cNvPr>
        <xdr:cNvCxnSpPr/>
      </xdr:nvCxnSpPr>
      <xdr:spPr>
        <a:xfrm>
          <a:off x="7861300" y="147658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141833</xdr:rowOff>
    </xdr:from>
    <xdr:to>
      <xdr:col>36</xdr:col>
      <xdr:colOff>165100</xdr:colOff>
      <xdr:row>86</xdr:row>
      <xdr:rowOff>71983</xdr:rowOff>
    </xdr:to>
    <xdr:sp macro="" textlink="">
      <xdr:nvSpPr>
        <xdr:cNvPr id="266" name="楕円 265">
          <a:extLst>
            <a:ext uri="{FF2B5EF4-FFF2-40B4-BE49-F238E27FC236}">
              <a16:creationId xmlns:a16="http://schemas.microsoft.com/office/drawing/2014/main" id="{0824FCA3-B697-460C-B081-32C2318C21A3}"/>
            </a:ext>
          </a:extLst>
        </xdr:cNvPr>
        <xdr:cNvSpPr/>
      </xdr:nvSpPr>
      <xdr:spPr>
        <a:xfrm>
          <a:off x="6921500" y="1471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21183</xdr:rowOff>
    </xdr:from>
    <xdr:to>
      <xdr:col>41</xdr:col>
      <xdr:colOff>50800</xdr:colOff>
      <xdr:row>86</xdr:row>
      <xdr:rowOff>21183</xdr:rowOff>
    </xdr:to>
    <xdr:cxnSp macro="">
      <xdr:nvCxnSpPr>
        <xdr:cNvPr id="267" name="直線コネクタ 266">
          <a:extLst>
            <a:ext uri="{FF2B5EF4-FFF2-40B4-BE49-F238E27FC236}">
              <a16:creationId xmlns:a16="http://schemas.microsoft.com/office/drawing/2014/main" id="{62C1689B-E522-44AB-BB17-B23B77D92E93}"/>
            </a:ext>
          </a:extLst>
        </xdr:cNvPr>
        <xdr:cNvCxnSpPr/>
      </xdr:nvCxnSpPr>
      <xdr:spPr>
        <a:xfrm>
          <a:off x="6972300" y="147658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268" name="n_1aveValue【公営住宅】&#10;一人当たり面積">
          <a:extLst>
            <a:ext uri="{FF2B5EF4-FFF2-40B4-BE49-F238E27FC236}">
              <a16:creationId xmlns:a16="http://schemas.microsoft.com/office/drawing/2014/main" id="{C785CF97-CC17-4EB4-8345-4A10193E304A}"/>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269" name="n_2aveValue【公営住宅】&#10;一人当たり面積">
          <a:extLst>
            <a:ext uri="{FF2B5EF4-FFF2-40B4-BE49-F238E27FC236}">
              <a16:creationId xmlns:a16="http://schemas.microsoft.com/office/drawing/2014/main" id="{441B1516-C9FD-447A-B0DB-ADA95378243A}"/>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270" name="n_3aveValue【公営住宅】&#10;一人当たり面積">
          <a:extLst>
            <a:ext uri="{FF2B5EF4-FFF2-40B4-BE49-F238E27FC236}">
              <a16:creationId xmlns:a16="http://schemas.microsoft.com/office/drawing/2014/main" id="{509EF29B-6B7B-4315-90A0-5372F04A3D7B}"/>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271" name="n_4aveValue【公営住宅】&#10;一人当たり面積">
          <a:extLst>
            <a:ext uri="{FF2B5EF4-FFF2-40B4-BE49-F238E27FC236}">
              <a16:creationId xmlns:a16="http://schemas.microsoft.com/office/drawing/2014/main" id="{FCDE6D0D-C224-4E3A-8ADC-C1E6301ACE3F}"/>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62882</xdr:rowOff>
    </xdr:from>
    <xdr:ext cx="469744" cy="259045"/>
    <xdr:sp macro="" textlink="">
      <xdr:nvSpPr>
        <xdr:cNvPr id="272" name="n_1mainValue【公営住宅】&#10;一人当たり面積">
          <a:extLst>
            <a:ext uri="{FF2B5EF4-FFF2-40B4-BE49-F238E27FC236}">
              <a16:creationId xmlns:a16="http://schemas.microsoft.com/office/drawing/2014/main" id="{20928D7E-EBDE-48A5-A2A1-AE3AB46B42D3}"/>
            </a:ext>
          </a:extLst>
        </xdr:cNvPr>
        <xdr:cNvSpPr txBox="1"/>
      </xdr:nvSpPr>
      <xdr:spPr>
        <a:xfrm>
          <a:off x="93917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63110</xdr:rowOff>
    </xdr:from>
    <xdr:ext cx="469744" cy="259045"/>
    <xdr:sp macro="" textlink="">
      <xdr:nvSpPr>
        <xdr:cNvPr id="273" name="n_2mainValue【公営住宅】&#10;一人当たり面積">
          <a:extLst>
            <a:ext uri="{FF2B5EF4-FFF2-40B4-BE49-F238E27FC236}">
              <a16:creationId xmlns:a16="http://schemas.microsoft.com/office/drawing/2014/main" id="{4FE3CE87-ADBD-4468-B3D2-52192925E163}"/>
            </a:ext>
          </a:extLst>
        </xdr:cNvPr>
        <xdr:cNvSpPr txBox="1"/>
      </xdr:nvSpPr>
      <xdr:spPr>
        <a:xfrm>
          <a:off x="8515427" y="148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63110</xdr:rowOff>
    </xdr:from>
    <xdr:ext cx="469744" cy="259045"/>
    <xdr:sp macro="" textlink="">
      <xdr:nvSpPr>
        <xdr:cNvPr id="274" name="n_3mainValue【公営住宅】&#10;一人当たり面積">
          <a:extLst>
            <a:ext uri="{FF2B5EF4-FFF2-40B4-BE49-F238E27FC236}">
              <a16:creationId xmlns:a16="http://schemas.microsoft.com/office/drawing/2014/main" id="{C8DF6987-59F0-4D32-A8D6-84A9F533B2BA}"/>
            </a:ext>
          </a:extLst>
        </xdr:cNvPr>
        <xdr:cNvSpPr txBox="1"/>
      </xdr:nvSpPr>
      <xdr:spPr>
        <a:xfrm>
          <a:off x="7626427" y="148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63110</xdr:rowOff>
    </xdr:from>
    <xdr:ext cx="469744" cy="259045"/>
    <xdr:sp macro="" textlink="">
      <xdr:nvSpPr>
        <xdr:cNvPr id="275" name="n_4mainValue【公営住宅】&#10;一人当たり面積">
          <a:extLst>
            <a:ext uri="{FF2B5EF4-FFF2-40B4-BE49-F238E27FC236}">
              <a16:creationId xmlns:a16="http://schemas.microsoft.com/office/drawing/2014/main" id="{7616F531-2270-463D-A2E3-3951459F8CE3}"/>
            </a:ext>
          </a:extLst>
        </xdr:cNvPr>
        <xdr:cNvSpPr txBox="1"/>
      </xdr:nvSpPr>
      <xdr:spPr>
        <a:xfrm>
          <a:off x="6737427" y="148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A46F1CD-8FD1-4C2A-895C-9021F96BA5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7E9C6AA9-E363-429A-B5C0-FD4749A503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A553CE-CCE4-4FB5-AE4E-E1BBBA264C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EB309284-A000-49B7-AD46-AF439D430C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75EF3871-8B29-4F74-A767-39D633EACD6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92CEFB23-A03B-44ED-A68F-BD096A7E90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C51E7087-9E56-4B07-B07C-4D4129D3A6D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80F7A679-8B4D-4649-90D2-39E34BC5967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9C7981DC-BC95-4A83-AF7F-AAEADD2CCA0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CD960B1B-B52B-4C5B-8E17-E20ECE10AEB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5DA3E259-0BB8-46C7-B809-D2135F5B5F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98451863-6568-4CA3-8329-4289C01FD6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AB8B61DA-CB3B-4F51-BF5B-89E3D6F1A48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C77CF77F-A35C-47CC-AC09-D82272AC2AC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12CB4553-F93D-4CB7-929F-FEBCAB81E7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70945168-9B81-417E-AE3D-B003C2A68E7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FEB45E46-47B4-4320-9D0C-E993D44C3E1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C356DAD2-A309-46DC-952F-53E5DC4311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C93204AB-5EDC-45CD-8E83-9E31A49966E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1861AD12-F1F5-4FB1-9213-CA5D802456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2E6EEBD8-B45C-4B0A-9C67-7DEF3AECFEE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21D1116B-CEB2-469E-8AF4-10D2E2B92D1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9D724039-B889-4892-8077-3CDE7C2949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39837EB-6433-4648-A538-78D7EE99EE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229AAE7C-7ED4-4E4F-A560-86E7461F422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DBC32F77-13D5-4822-8733-41421724BE4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9C033FAF-36F9-4D46-8DF1-61D6854973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20647394-1249-4B90-B093-E26575A94BA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F75B7010-A301-487C-9BAC-9802D45D31B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55644FCA-F014-4AD8-A9EB-61244BDE88D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76639035-3371-4515-BF5D-5F7DBC44416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9A75A66-0133-4223-8FE7-66A7F9B0E77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05DCBFC8-9E50-4754-9E90-90882C801D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3F1E252F-A05B-4AA7-8B9B-408A39EBBA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9FC45110-133D-4886-9E6D-257FC66A482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FDF3D63C-3199-46C1-889A-7E2231A0202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2" name="テキスト ボックス 311">
          <a:extLst>
            <a:ext uri="{FF2B5EF4-FFF2-40B4-BE49-F238E27FC236}">
              <a16:creationId xmlns:a16="http://schemas.microsoft.com/office/drawing/2014/main" id="{B977FF38-E40C-4283-9A66-32A9A51D7FA9}"/>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0582C3EB-8160-44D2-BA71-814F94B990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4" name="【認定こども園・幼稚園・保育所】&#10;有形固定資産減価償却率グラフ枠">
          <a:extLst>
            <a:ext uri="{FF2B5EF4-FFF2-40B4-BE49-F238E27FC236}">
              <a16:creationId xmlns:a16="http://schemas.microsoft.com/office/drawing/2014/main" id="{8D64C011-EE0D-4252-812F-72412C765C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5" name="直線コネクタ 314">
          <a:extLst>
            <a:ext uri="{FF2B5EF4-FFF2-40B4-BE49-F238E27FC236}">
              <a16:creationId xmlns:a16="http://schemas.microsoft.com/office/drawing/2014/main" id="{D2385B13-861D-4700-B787-13871B728F99}"/>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6" name="【認定こども園・幼稚園・保育所】&#10;有形固定資産減価償却率最小値テキスト">
          <a:extLst>
            <a:ext uri="{FF2B5EF4-FFF2-40B4-BE49-F238E27FC236}">
              <a16:creationId xmlns:a16="http://schemas.microsoft.com/office/drawing/2014/main" id="{F3F5F46C-90DE-4623-B6A7-E25D998D4C9D}"/>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7" name="直線コネクタ 316">
          <a:extLst>
            <a:ext uri="{FF2B5EF4-FFF2-40B4-BE49-F238E27FC236}">
              <a16:creationId xmlns:a16="http://schemas.microsoft.com/office/drawing/2014/main" id="{5FCCD7FA-A418-43CB-B747-87957ED8565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8" name="【認定こども園・幼稚園・保育所】&#10;有形固定資産減価償却率最大値テキスト">
          <a:extLst>
            <a:ext uri="{FF2B5EF4-FFF2-40B4-BE49-F238E27FC236}">
              <a16:creationId xmlns:a16="http://schemas.microsoft.com/office/drawing/2014/main" id="{2F7E10E6-23D3-497D-AFEB-DB15BCD9D6F6}"/>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9" name="直線コネクタ 318">
          <a:extLst>
            <a:ext uri="{FF2B5EF4-FFF2-40B4-BE49-F238E27FC236}">
              <a16:creationId xmlns:a16="http://schemas.microsoft.com/office/drawing/2014/main" id="{1AA457DA-CD3B-435B-8548-7683555592C9}"/>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0" name="【認定こども園・幼稚園・保育所】&#10;有形固定資産減価償却率平均値テキスト">
          <a:extLst>
            <a:ext uri="{FF2B5EF4-FFF2-40B4-BE49-F238E27FC236}">
              <a16:creationId xmlns:a16="http://schemas.microsoft.com/office/drawing/2014/main" id="{B19214A9-D040-484F-B6F6-43076D2210FB}"/>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1" name="フローチャート: 判断 320">
          <a:extLst>
            <a:ext uri="{FF2B5EF4-FFF2-40B4-BE49-F238E27FC236}">
              <a16:creationId xmlns:a16="http://schemas.microsoft.com/office/drawing/2014/main" id="{9FFCB8C5-D0A7-4CED-85A1-773DA118D348}"/>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2" name="フローチャート: 判断 321">
          <a:extLst>
            <a:ext uri="{FF2B5EF4-FFF2-40B4-BE49-F238E27FC236}">
              <a16:creationId xmlns:a16="http://schemas.microsoft.com/office/drawing/2014/main" id="{F844D9CF-B0D7-4B66-82E3-AF5AA3489DD6}"/>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3" name="フローチャート: 判断 322">
          <a:extLst>
            <a:ext uri="{FF2B5EF4-FFF2-40B4-BE49-F238E27FC236}">
              <a16:creationId xmlns:a16="http://schemas.microsoft.com/office/drawing/2014/main" id="{EB50E465-E2EC-4F09-A674-E07BA9FE061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4" name="フローチャート: 判断 323">
          <a:extLst>
            <a:ext uri="{FF2B5EF4-FFF2-40B4-BE49-F238E27FC236}">
              <a16:creationId xmlns:a16="http://schemas.microsoft.com/office/drawing/2014/main" id="{14367C48-07D0-4C28-A789-AD7E358C04E3}"/>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5" name="フローチャート: 判断 324">
          <a:extLst>
            <a:ext uri="{FF2B5EF4-FFF2-40B4-BE49-F238E27FC236}">
              <a16:creationId xmlns:a16="http://schemas.microsoft.com/office/drawing/2014/main" id="{1CF036EC-16C4-4073-8417-A9D655463324}"/>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74D58602-B809-430D-A4A7-A520E876EF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AE1551B3-51AB-4C1B-9B5F-F26598D1F1E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77BB096-CCE9-4544-89F7-4E8549D998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A9B8D432-8684-473A-8804-97684E0067B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1E10F24-1BF0-4AEA-92C2-413EA20101D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166370</xdr:rowOff>
    </xdr:from>
    <xdr:to>
      <xdr:col>85</xdr:col>
      <xdr:colOff>177800</xdr:colOff>
      <xdr:row>36</xdr:row>
      <xdr:rowOff>96520</xdr:rowOff>
    </xdr:to>
    <xdr:sp macro="" textlink="">
      <xdr:nvSpPr>
        <xdr:cNvPr id="331" name="楕円 330">
          <a:extLst>
            <a:ext uri="{FF2B5EF4-FFF2-40B4-BE49-F238E27FC236}">
              <a16:creationId xmlns:a16="http://schemas.microsoft.com/office/drawing/2014/main" id="{FC9BC7BE-3D68-4BC5-AD35-1E18CC552253}"/>
            </a:ext>
          </a:extLst>
        </xdr:cNvPr>
        <xdr:cNvSpPr/>
      </xdr:nvSpPr>
      <xdr:spPr>
        <a:xfrm>
          <a:off x="16268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17797</xdr:rowOff>
    </xdr:from>
    <xdr:ext cx="405111" cy="259045"/>
    <xdr:sp macro="" textlink="">
      <xdr:nvSpPr>
        <xdr:cNvPr id="332" name="【認定こども園・幼稚園・保育所】&#10;有形固定資産減価償却率該当値テキスト">
          <a:extLst>
            <a:ext uri="{FF2B5EF4-FFF2-40B4-BE49-F238E27FC236}">
              <a16:creationId xmlns:a16="http://schemas.microsoft.com/office/drawing/2014/main" id="{77C13405-432D-4DAD-9CA1-3A5136BD0956}"/>
            </a:ext>
          </a:extLst>
        </xdr:cNvPr>
        <xdr:cNvSpPr txBox="1"/>
      </xdr:nvSpPr>
      <xdr:spPr>
        <a:xfrm>
          <a:off x="16357600"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138430</xdr:rowOff>
    </xdr:from>
    <xdr:to>
      <xdr:col>81</xdr:col>
      <xdr:colOff>101600</xdr:colOff>
      <xdr:row>36</xdr:row>
      <xdr:rowOff>68580</xdr:rowOff>
    </xdr:to>
    <xdr:sp macro="" textlink="">
      <xdr:nvSpPr>
        <xdr:cNvPr id="333" name="楕円 332">
          <a:extLst>
            <a:ext uri="{FF2B5EF4-FFF2-40B4-BE49-F238E27FC236}">
              <a16:creationId xmlns:a16="http://schemas.microsoft.com/office/drawing/2014/main" id="{0E532D57-E405-419E-9C1A-C46FE1302049}"/>
            </a:ext>
          </a:extLst>
        </xdr:cNvPr>
        <xdr:cNvSpPr/>
      </xdr:nvSpPr>
      <xdr:spPr>
        <a:xfrm>
          <a:off x="15430500" y="613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17780</xdr:rowOff>
    </xdr:from>
    <xdr:to>
      <xdr:col>85</xdr:col>
      <xdr:colOff>127000</xdr:colOff>
      <xdr:row>36</xdr:row>
      <xdr:rowOff>45720</xdr:rowOff>
    </xdr:to>
    <xdr:cxnSp macro="">
      <xdr:nvCxnSpPr>
        <xdr:cNvPr id="334" name="直線コネクタ 333">
          <a:extLst>
            <a:ext uri="{FF2B5EF4-FFF2-40B4-BE49-F238E27FC236}">
              <a16:creationId xmlns:a16="http://schemas.microsoft.com/office/drawing/2014/main" id="{A4B57BDD-B4A3-4B78-9947-17E42A022051}"/>
            </a:ext>
          </a:extLst>
        </xdr:cNvPr>
        <xdr:cNvCxnSpPr/>
      </xdr:nvCxnSpPr>
      <xdr:spPr>
        <a:xfrm>
          <a:off x="15481300" y="61899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110490</xdr:rowOff>
    </xdr:from>
    <xdr:to>
      <xdr:col>76</xdr:col>
      <xdr:colOff>165100</xdr:colOff>
      <xdr:row>36</xdr:row>
      <xdr:rowOff>40640</xdr:rowOff>
    </xdr:to>
    <xdr:sp macro="" textlink="">
      <xdr:nvSpPr>
        <xdr:cNvPr id="335" name="楕円 334">
          <a:extLst>
            <a:ext uri="{FF2B5EF4-FFF2-40B4-BE49-F238E27FC236}">
              <a16:creationId xmlns:a16="http://schemas.microsoft.com/office/drawing/2014/main" id="{226BE76A-2DC3-4819-99D9-99EBBCA8DC2E}"/>
            </a:ext>
          </a:extLst>
        </xdr:cNvPr>
        <xdr:cNvSpPr/>
      </xdr:nvSpPr>
      <xdr:spPr>
        <a:xfrm>
          <a:off x="14541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161290</xdr:rowOff>
    </xdr:from>
    <xdr:to>
      <xdr:col>81</xdr:col>
      <xdr:colOff>50800</xdr:colOff>
      <xdr:row>36</xdr:row>
      <xdr:rowOff>17780</xdr:rowOff>
    </xdr:to>
    <xdr:cxnSp macro="">
      <xdr:nvCxnSpPr>
        <xdr:cNvPr id="336" name="直線コネクタ 335">
          <a:extLst>
            <a:ext uri="{FF2B5EF4-FFF2-40B4-BE49-F238E27FC236}">
              <a16:creationId xmlns:a16="http://schemas.microsoft.com/office/drawing/2014/main" id="{0D400FF9-B81E-4508-AF61-FFDD828E7C15}"/>
            </a:ext>
          </a:extLst>
        </xdr:cNvPr>
        <xdr:cNvCxnSpPr/>
      </xdr:nvCxnSpPr>
      <xdr:spPr>
        <a:xfrm>
          <a:off x="14592300" y="61620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82550</xdr:rowOff>
    </xdr:from>
    <xdr:to>
      <xdr:col>72</xdr:col>
      <xdr:colOff>38100</xdr:colOff>
      <xdr:row>36</xdr:row>
      <xdr:rowOff>12700</xdr:rowOff>
    </xdr:to>
    <xdr:sp macro="" textlink="">
      <xdr:nvSpPr>
        <xdr:cNvPr id="337" name="楕円 336">
          <a:extLst>
            <a:ext uri="{FF2B5EF4-FFF2-40B4-BE49-F238E27FC236}">
              <a16:creationId xmlns:a16="http://schemas.microsoft.com/office/drawing/2014/main" id="{6A425F6A-3F3B-4BAD-8E34-5A5F01FF3D5B}"/>
            </a:ext>
          </a:extLst>
        </xdr:cNvPr>
        <xdr:cNvSpPr/>
      </xdr:nvSpPr>
      <xdr:spPr>
        <a:xfrm>
          <a:off x="13652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133350</xdr:rowOff>
    </xdr:from>
    <xdr:to>
      <xdr:col>76</xdr:col>
      <xdr:colOff>114300</xdr:colOff>
      <xdr:row>35</xdr:row>
      <xdr:rowOff>161290</xdr:rowOff>
    </xdr:to>
    <xdr:cxnSp macro="">
      <xdr:nvCxnSpPr>
        <xdr:cNvPr id="338" name="直線コネクタ 337">
          <a:extLst>
            <a:ext uri="{FF2B5EF4-FFF2-40B4-BE49-F238E27FC236}">
              <a16:creationId xmlns:a16="http://schemas.microsoft.com/office/drawing/2014/main" id="{E6A51AB1-534E-4FDA-BDCD-D24583FE0FBA}"/>
            </a:ext>
          </a:extLst>
        </xdr:cNvPr>
        <xdr:cNvCxnSpPr/>
      </xdr:nvCxnSpPr>
      <xdr:spPr>
        <a:xfrm>
          <a:off x="13703300" y="61341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54610</xdr:rowOff>
    </xdr:from>
    <xdr:to>
      <xdr:col>67</xdr:col>
      <xdr:colOff>101600</xdr:colOff>
      <xdr:row>35</xdr:row>
      <xdr:rowOff>156210</xdr:rowOff>
    </xdr:to>
    <xdr:sp macro="" textlink="">
      <xdr:nvSpPr>
        <xdr:cNvPr id="339" name="楕円 338">
          <a:extLst>
            <a:ext uri="{FF2B5EF4-FFF2-40B4-BE49-F238E27FC236}">
              <a16:creationId xmlns:a16="http://schemas.microsoft.com/office/drawing/2014/main" id="{5A667862-42ED-4A39-822F-722057027369}"/>
            </a:ext>
          </a:extLst>
        </xdr:cNvPr>
        <xdr:cNvSpPr/>
      </xdr:nvSpPr>
      <xdr:spPr>
        <a:xfrm>
          <a:off x="12763500" y="60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105410</xdr:rowOff>
    </xdr:from>
    <xdr:to>
      <xdr:col>71</xdr:col>
      <xdr:colOff>177800</xdr:colOff>
      <xdr:row>35</xdr:row>
      <xdr:rowOff>133350</xdr:rowOff>
    </xdr:to>
    <xdr:cxnSp macro="">
      <xdr:nvCxnSpPr>
        <xdr:cNvPr id="340" name="直線コネクタ 339">
          <a:extLst>
            <a:ext uri="{FF2B5EF4-FFF2-40B4-BE49-F238E27FC236}">
              <a16:creationId xmlns:a16="http://schemas.microsoft.com/office/drawing/2014/main" id="{D392269A-AEE7-42E0-BCA1-8EFC30091250}"/>
            </a:ext>
          </a:extLst>
        </xdr:cNvPr>
        <xdr:cNvCxnSpPr/>
      </xdr:nvCxnSpPr>
      <xdr:spPr>
        <a:xfrm>
          <a:off x="12814300" y="61061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1" name="n_1aveValue【認定こども園・幼稚園・保育所】&#10;有形固定資産減価償却率">
          <a:extLst>
            <a:ext uri="{FF2B5EF4-FFF2-40B4-BE49-F238E27FC236}">
              <a16:creationId xmlns:a16="http://schemas.microsoft.com/office/drawing/2014/main" id="{1162EEC5-EA60-41FB-85F4-6305C0BBEC1F}"/>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2" name="n_2aveValue【認定こども園・幼稚園・保育所】&#10;有形固定資産減価償却率">
          <a:extLst>
            <a:ext uri="{FF2B5EF4-FFF2-40B4-BE49-F238E27FC236}">
              <a16:creationId xmlns:a16="http://schemas.microsoft.com/office/drawing/2014/main" id="{CEBEE727-0B27-4BBC-B091-15334EF707D7}"/>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3" name="n_3aveValue【認定こども園・幼稚園・保育所】&#10;有形固定資産減価償却率">
          <a:extLst>
            <a:ext uri="{FF2B5EF4-FFF2-40B4-BE49-F238E27FC236}">
              <a16:creationId xmlns:a16="http://schemas.microsoft.com/office/drawing/2014/main" id="{4A3C83B6-A435-4CAD-B92B-AC31888170C3}"/>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4" name="n_4aveValue【認定こども園・幼稚園・保育所】&#10;有形固定資産減価償却率">
          <a:extLst>
            <a:ext uri="{FF2B5EF4-FFF2-40B4-BE49-F238E27FC236}">
              <a16:creationId xmlns:a16="http://schemas.microsoft.com/office/drawing/2014/main" id="{08ED1E34-9147-434F-89E4-F8118FFCCFC4}"/>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85107</xdr:rowOff>
    </xdr:from>
    <xdr:ext cx="405111" cy="259045"/>
    <xdr:sp macro="" textlink="">
      <xdr:nvSpPr>
        <xdr:cNvPr id="345" name="n_1mainValue【認定こども園・幼稚園・保育所】&#10;有形固定資産減価償却率">
          <a:extLst>
            <a:ext uri="{FF2B5EF4-FFF2-40B4-BE49-F238E27FC236}">
              <a16:creationId xmlns:a16="http://schemas.microsoft.com/office/drawing/2014/main" id="{05487140-6D61-4101-BB95-AD04D3BA3E00}"/>
            </a:ext>
          </a:extLst>
        </xdr:cNvPr>
        <xdr:cNvSpPr txBox="1"/>
      </xdr:nvSpPr>
      <xdr:spPr>
        <a:xfrm>
          <a:off x="15266044" y="591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57167</xdr:rowOff>
    </xdr:from>
    <xdr:ext cx="405111" cy="259045"/>
    <xdr:sp macro="" textlink="">
      <xdr:nvSpPr>
        <xdr:cNvPr id="346" name="n_2mainValue【認定こども園・幼稚園・保育所】&#10;有形固定資産減価償却率">
          <a:extLst>
            <a:ext uri="{FF2B5EF4-FFF2-40B4-BE49-F238E27FC236}">
              <a16:creationId xmlns:a16="http://schemas.microsoft.com/office/drawing/2014/main" id="{9D191DE6-F3E4-411A-9111-537B1BEFCC00}"/>
            </a:ext>
          </a:extLst>
        </xdr:cNvPr>
        <xdr:cNvSpPr txBox="1"/>
      </xdr:nvSpPr>
      <xdr:spPr>
        <a:xfrm>
          <a:off x="143897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29227</xdr:rowOff>
    </xdr:from>
    <xdr:ext cx="405111" cy="259045"/>
    <xdr:sp macro="" textlink="">
      <xdr:nvSpPr>
        <xdr:cNvPr id="347" name="n_3mainValue【認定こども園・幼稚園・保育所】&#10;有形固定資産減価償却率">
          <a:extLst>
            <a:ext uri="{FF2B5EF4-FFF2-40B4-BE49-F238E27FC236}">
              <a16:creationId xmlns:a16="http://schemas.microsoft.com/office/drawing/2014/main" id="{61685171-9E61-43D0-9EBE-66A316A60164}"/>
            </a:ext>
          </a:extLst>
        </xdr:cNvPr>
        <xdr:cNvSpPr txBox="1"/>
      </xdr:nvSpPr>
      <xdr:spPr>
        <a:xfrm>
          <a:off x="13500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1287</xdr:rowOff>
    </xdr:from>
    <xdr:ext cx="405111" cy="259045"/>
    <xdr:sp macro="" textlink="">
      <xdr:nvSpPr>
        <xdr:cNvPr id="348" name="n_4mainValue【認定こども園・幼稚園・保育所】&#10;有形固定資産減価償却率">
          <a:extLst>
            <a:ext uri="{FF2B5EF4-FFF2-40B4-BE49-F238E27FC236}">
              <a16:creationId xmlns:a16="http://schemas.microsoft.com/office/drawing/2014/main" id="{8EA78D27-CAC2-4057-A42F-C952815B74DE}"/>
            </a:ext>
          </a:extLst>
        </xdr:cNvPr>
        <xdr:cNvSpPr txBox="1"/>
      </xdr:nvSpPr>
      <xdr:spPr>
        <a:xfrm>
          <a:off x="12611744"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120FAF55-59C8-4025-A95F-749A056D14B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B76DF4DC-75F1-49E5-8FCB-1C0B6A6D6DD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B1180347-07A6-4E1B-A6D0-2C4C1054FDC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FDC3DFD8-C858-46FE-A095-4AF2175472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177943F8-FFD5-468E-B60E-66C836533AE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D3FA174A-20CF-4785-BD86-90AA15264B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03C45673-B845-4B2E-8679-BE7B6BEC8C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853E0C9D-C1E1-4802-B865-934F673831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4F093327-F88A-48C8-8500-4E40D58054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5FBC8DA9-FB71-4C28-B412-2E2685B043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a:extLst>
            <a:ext uri="{FF2B5EF4-FFF2-40B4-BE49-F238E27FC236}">
              <a16:creationId xmlns:a16="http://schemas.microsoft.com/office/drawing/2014/main" id="{D8D110D1-2B3A-48F9-9096-CE5FECD4794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0" name="テキスト ボックス 359">
          <a:extLst>
            <a:ext uri="{FF2B5EF4-FFF2-40B4-BE49-F238E27FC236}">
              <a16:creationId xmlns:a16="http://schemas.microsoft.com/office/drawing/2014/main" id="{7E239012-6E25-4A0D-8041-C4F9B320593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a:extLst>
            <a:ext uri="{FF2B5EF4-FFF2-40B4-BE49-F238E27FC236}">
              <a16:creationId xmlns:a16="http://schemas.microsoft.com/office/drawing/2014/main" id="{969452A5-C3CA-4381-8E19-F0231B90AD1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2" name="テキスト ボックス 361">
          <a:extLst>
            <a:ext uri="{FF2B5EF4-FFF2-40B4-BE49-F238E27FC236}">
              <a16:creationId xmlns:a16="http://schemas.microsoft.com/office/drawing/2014/main" id="{D5484F35-68D6-4931-9EF0-61B64F8927C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a:extLst>
            <a:ext uri="{FF2B5EF4-FFF2-40B4-BE49-F238E27FC236}">
              <a16:creationId xmlns:a16="http://schemas.microsoft.com/office/drawing/2014/main" id="{5B5ACF5A-E74C-4682-A588-7563FB86F0A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4" name="テキスト ボックス 363">
          <a:extLst>
            <a:ext uri="{FF2B5EF4-FFF2-40B4-BE49-F238E27FC236}">
              <a16:creationId xmlns:a16="http://schemas.microsoft.com/office/drawing/2014/main" id="{890C1760-D7BF-4CCD-A304-A24A3BE665B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a:extLst>
            <a:ext uri="{FF2B5EF4-FFF2-40B4-BE49-F238E27FC236}">
              <a16:creationId xmlns:a16="http://schemas.microsoft.com/office/drawing/2014/main" id="{3CD10239-D815-4AE1-9916-4E9BE0BB358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6" name="テキスト ボックス 365">
          <a:extLst>
            <a:ext uri="{FF2B5EF4-FFF2-40B4-BE49-F238E27FC236}">
              <a16:creationId xmlns:a16="http://schemas.microsoft.com/office/drawing/2014/main" id="{B502A0C5-0039-4995-9AD7-1B2A41E9D6B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E45BB87D-37E6-4D9E-9EEC-4BE358B9F10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67ED7FA7-49F9-40F7-A65A-4A6E5318718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B89F0914-A026-4993-8EA0-4822231CCF6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0" name="直線コネクタ 369">
          <a:extLst>
            <a:ext uri="{FF2B5EF4-FFF2-40B4-BE49-F238E27FC236}">
              <a16:creationId xmlns:a16="http://schemas.microsoft.com/office/drawing/2014/main" id="{104BAB22-9DA7-48B0-8D0A-ED48CADB2ADA}"/>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86453FB0-697C-4F75-BC76-48FBA787B366}"/>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2" name="直線コネクタ 371">
          <a:extLst>
            <a:ext uri="{FF2B5EF4-FFF2-40B4-BE49-F238E27FC236}">
              <a16:creationId xmlns:a16="http://schemas.microsoft.com/office/drawing/2014/main" id="{1D3EE876-2535-4FA4-A044-54AD35B34DF4}"/>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F4B3C393-601C-4ADB-A8BD-3328B3E72FD8}"/>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4" name="直線コネクタ 373">
          <a:extLst>
            <a:ext uri="{FF2B5EF4-FFF2-40B4-BE49-F238E27FC236}">
              <a16:creationId xmlns:a16="http://schemas.microsoft.com/office/drawing/2014/main" id="{15412ACD-CA1D-443D-9C4F-A28348B08249}"/>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54248655-5CC1-4EF3-AC2E-7C3566291363}"/>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6" name="フローチャート: 判断 375">
          <a:extLst>
            <a:ext uri="{FF2B5EF4-FFF2-40B4-BE49-F238E27FC236}">
              <a16:creationId xmlns:a16="http://schemas.microsoft.com/office/drawing/2014/main" id="{D0184F83-2A5A-4966-8F4C-6CAD5F8BABDF}"/>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7" name="フローチャート: 判断 376">
          <a:extLst>
            <a:ext uri="{FF2B5EF4-FFF2-40B4-BE49-F238E27FC236}">
              <a16:creationId xmlns:a16="http://schemas.microsoft.com/office/drawing/2014/main" id="{179861C4-5C3F-4265-BBD2-422F7999089C}"/>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78" name="フローチャート: 判断 377">
          <a:extLst>
            <a:ext uri="{FF2B5EF4-FFF2-40B4-BE49-F238E27FC236}">
              <a16:creationId xmlns:a16="http://schemas.microsoft.com/office/drawing/2014/main" id="{53D41C7E-6DC2-44AD-9378-1C853EF03492}"/>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79" name="フローチャート: 判断 378">
          <a:extLst>
            <a:ext uri="{FF2B5EF4-FFF2-40B4-BE49-F238E27FC236}">
              <a16:creationId xmlns:a16="http://schemas.microsoft.com/office/drawing/2014/main" id="{E45A88E4-B48D-41EE-8F6E-350716594B5A}"/>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0" name="フローチャート: 判断 379">
          <a:extLst>
            <a:ext uri="{FF2B5EF4-FFF2-40B4-BE49-F238E27FC236}">
              <a16:creationId xmlns:a16="http://schemas.microsoft.com/office/drawing/2014/main" id="{1C5E3F8E-8832-4451-AC00-811E1DBE8B16}"/>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7A99F0EA-2AE1-4928-9430-01D76923802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069F3593-E351-45BF-8465-04884F58636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B548461E-4DF7-4BB8-B114-C5F54F6650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F8B8ABA0-7E43-4453-B6CA-562C341C31C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53288DD-6EE1-422A-9C2E-5B619387A8C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23114</xdr:rowOff>
    </xdr:from>
    <xdr:to>
      <xdr:col>116</xdr:col>
      <xdr:colOff>114300</xdr:colOff>
      <xdr:row>41</xdr:row>
      <xdr:rowOff>124714</xdr:rowOff>
    </xdr:to>
    <xdr:sp macro="" textlink="">
      <xdr:nvSpPr>
        <xdr:cNvPr id="386" name="楕円 385">
          <a:extLst>
            <a:ext uri="{FF2B5EF4-FFF2-40B4-BE49-F238E27FC236}">
              <a16:creationId xmlns:a16="http://schemas.microsoft.com/office/drawing/2014/main" id="{D5EE15CF-8571-4F88-837B-B32C229E9069}"/>
            </a:ext>
          </a:extLst>
        </xdr:cNvPr>
        <xdr:cNvSpPr/>
      </xdr:nvSpPr>
      <xdr:spPr>
        <a:xfrm>
          <a:off x="221107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109491</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9D44DA6A-6127-422D-B81C-6185E92EC445}"/>
            </a:ext>
          </a:extLst>
        </xdr:cNvPr>
        <xdr:cNvSpPr txBox="1"/>
      </xdr:nvSpPr>
      <xdr:spPr>
        <a:xfrm>
          <a:off x="22199600" y="696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23114</xdr:rowOff>
    </xdr:from>
    <xdr:to>
      <xdr:col>112</xdr:col>
      <xdr:colOff>38100</xdr:colOff>
      <xdr:row>41</xdr:row>
      <xdr:rowOff>124714</xdr:rowOff>
    </xdr:to>
    <xdr:sp macro="" textlink="">
      <xdr:nvSpPr>
        <xdr:cNvPr id="388" name="楕円 387">
          <a:extLst>
            <a:ext uri="{FF2B5EF4-FFF2-40B4-BE49-F238E27FC236}">
              <a16:creationId xmlns:a16="http://schemas.microsoft.com/office/drawing/2014/main" id="{D6929542-6EAF-41BD-93F4-C884B22A21D4}"/>
            </a:ext>
          </a:extLst>
        </xdr:cNvPr>
        <xdr:cNvSpPr/>
      </xdr:nvSpPr>
      <xdr:spPr>
        <a:xfrm>
          <a:off x="21272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73914</xdr:rowOff>
    </xdr:from>
    <xdr:to>
      <xdr:col>116</xdr:col>
      <xdr:colOff>63500</xdr:colOff>
      <xdr:row>41</xdr:row>
      <xdr:rowOff>73914</xdr:rowOff>
    </xdr:to>
    <xdr:cxnSp macro="">
      <xdr:nvCxnSpPr>
        <xdr:cNvPr id="389" name="直線コネクタ 388">
          <a:extLst>
            <a:ext uri="{FF2B5EF4-FFF2-40B4-BE49-F238E27FC236}">
              <a16:creationId xmlns:a16="http://schemas.microsoft.com/office/drawing/2014/main" id="{85E73528-A003-4598-8264-B3A98FA3A096}"/>
            </a:ext>
          </a:extLst>
        </xdr:cNvPr>
        <xdr:cNvCxnSpPr/>
      </xdr:nvCxnSpPr>
      <xdr:spPr>
        <a:xfrm>
          <a:off x="21323300" y="71033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23114</xdr:rowOff>
    </xdr:from>
    <xdr:to>
      <xdr:col>107</xdr:col>
      <xdr:colOff>101600</xdr:colOff>
      <xdr:row>41</xdr:row>
      <xdr:rowOff>124714</xdr:rowOff>
    </xdr:to>
    <xdr:sp macro="" textlink="">
      <xdr:nvSpPr>
        <xdr:cNvPr id="390" name="楕円 389">
          <a:extLst>
            <a:ext uri="{FF2B5EF4-FFF2-40B4-BE49-F238E27FC236}">
              <a16:creationId xmlns:a16="http://schemas.microsoft.com/office/drawing/2014/main" id="{DBB9F03C-FBCD-44D7-B7C8-80D5D6449DD6}"/>
            </a:ext>
          </a:extLst>
        </xdr:cNvPr>
        <xdr:cNvSpPr/>
      </xdr:nvSpPr>
      <xdr:spPr>
        <a:xfrm>
          <a:off x="20383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73914</xdr:rowOff>
    </xdr:from>
    <xdr:to>
      <xdr:col>111</xdr:col>
      <xdr:colOff>177800</xdr:colOff>
      <xdr:row>41</xdr:row>
      <xdr:rowOff>73914</xdr:rowOff>
    </xdr:to>
    <xdr:cxnSp macro="">
      <xdr:nvCxnSpPr>
        <xdr:cNvPr id="391" name="直線コネクタ 390">
          <a:extLst>
            <a:ext uri="{FF2B5EF4-FFF2-40B4-BE49-F238E27FC236}">
              <a16:creationId xmlns:a16="http://schemas.microsoft.com/office/drawing/2014/main" id="{1201B04B-B096-4441-A7EB-D82F7D0CF781}"/>
            </a:ext>
          </a:extLst>
        </xdr:cNvPr>
        <xdr:cNvCxnSpPr/>
      </xdr:nvCxnSpPr>
      <xdr:spPr>
        <a:xfrm>
          <a:off x="20434300" y="710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23114</xdr:rowOff>
    </xdr:from>
    <xdr:to>
      <xdr:col>102</xdr:col>
      <xdr:colOff>165100</xdr:colOff>
      <xdr:row>41</xdr:row>
      <xdr:rowOff>124714</xdr:rowOff>
    </xdr:to>
    <xdr:sp macro="" textlink="">
      <xdr:nvSpPr>
        <xdr:cNvPr id="392" name="楕円 391">
          <a:extLst>
            <a:ext uri="{FF2B5EF4-FFF2-40B4-BE49-F238E27FC236}">
              <a16:creationId xmlns:a16="http://schemas.microsoft.com/office/drawing/2014/main" id="{CFC7A2A8-B784-4B29-A9A9-8892B8CB5553}"/>
            </a:ext>
          </a:extLst>
        </xdr:cNvPr>
        <xdr:cNvSpPr/>
      </xdr:nvSpPr>
      <xdr:spPr>
        <a:xfrm>
          <a:off x="19494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73914</xdr:rowOff>
    </xdr:from>
    <xdr:to>
      <xdr:col>107</xdr:col>
      <xdr:colOff>50800</xdr:colOff>
      <xdr:row>41</xdr:row>
      <xdr:rowOff>73914</xdr:rowOff>
    </xdr:to>
    <xdr:cxnSp macro="">
      <xdr:nvCxnSpPr>
        <xdr:cNvPr id="393" name="直線コネクタ 392">
          <a:extLst>
            <a:ext uri="{FF2B5EF4-FFF2-40B4-BE49-F238E27FC236}">
              <a16:creationId xmlns:a16="http://schemas.microsoft.com/office/drawing/2014/main" id="{2F30EBF4-87A4-405C-A65D-08E2376551B0}"/>
            </a:ext>
          </a:extLst>
        </xdr:cNvPr>
        <xdr:cNvCxnSpPr/>
      </xdr:nvCxnSpPr>
      <xdr:spPr>
        <a:xfrm>
          <a:off x="19545300" y="710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23114</xdr:rowOff>
    </xdr:from>
    <xdr:to>
      <xdr:col>98</xdr:col>
      <xdr:colOff>38100</xdr:colOff>
      <xdr:row>41</xdr:row>
      <xdr:rowOff>124714</xdr:rowOff>
    </xdr:to>
    <xdr:sp macro="" textlink="">
      <xdr:nvSpPr>
        <xdr:cNvPr id="394" name="楕円 393">
          <a:extLst>
            <a:ext uri="{FF2B5EF4-FFF2-40B4-BE49-F238E27FC236}">
              <a16:creationId xmlns:a16="http://schemas.microsoft.com/office/drawing/2014/main" id="{6D64C1BB-60C2-4246-B199-FF5CF11087AD}"/>
            </a:ext>
          </a:extLst>
        </xdr:cNvPr>
        <xdr:cNvSpPr/>
      </xdr:nvSpPr>
      <xdr:spPr>
        <a:xfrm>
          <a:off x="18605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73914</xdr:rowOff>
    </xdr:from>
    <xdr:to>
      <xdr:col>102</xdr:col>
      <xdr:colOff>114300</xdr:colOff>
      <xdr:row>41</xdr:row>
      <xdr:rowOff>73914</xdr:rowOff>
    </xdr:to>
    <xdr:cxnSp macro="">
      <xdr:nvCxnSpPr>
        <xdr:cNvPr id="395" name="直線コネクタ 394">
          <a:extLst>
            <a:ext uri="{FF2B5EF4-FFF2-40B4-BE49-F238E27FC236}">
              <a16:creationId xmlns:a16="http://schemas.microsoft.com/office/drawing/2014/main" id="{D88304DE-3789-4B9F-A979-2528FE155B88}"/>
            </a:ext>
          </a:extLst>
        </xdr:cNvPr>
        <xdr:cNvCxnSpPr/>
      </xdr:nvCxnSpPr>
      <xdr:spPr>
        <a:xfrm>
          <a:off x="18656300" y="7103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2F94C4B5-2439-4AB6-9D6D-CA767929A179}"/>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48DBAE96-221E-47FC-A371-5B0A2239F60E}"/>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74BBEBB9-DE61-4C39-9509-1157C0D3D1D5}"/>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5407AE0A-CDD3-4316-A0CB-E31D955E604C}"/>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115841</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762F14A5-80A5-46D5-9909-B5DFE5555010}"/>
            </a:ext>
          </a:extLst>
        </xdr:cNvPr>
        <xdr:cNvSpPr txBox="1"/>
      </xdr:nvSpPr>
      <xdr:spPr>
        <a:xfrm>
          <a:off x="21075727" y="71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115841</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56910665-2BAA-4B12-AFF2-35E8431F4DDC}"/>
            </a:ext>
          </a:extLst>
        </xdr:cNvPr>
        <xdr:cNvSpPr txBox="1"/>
      </xdr:nvSpPr>
      <xdr:spPr>
        <a:xfrm>
          <a:off x="20199427" y="71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115841</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20001B43-E051-4BF6-AB09-EAE68C009D8E}"/>
            </a:ext>
          </a:extLst>
        </xdr:cNvPr>
        <xdr:cNvSpPr txBox="1"/>
      </xdr:nvSpPr>
      <xdr:spPr>
        <a:xfrm>
          <a:off x="19310427" y="71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115841</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EAE6ED1E-FC8E-4845-8FE1-D2FE52B7AA21}"/>
            </a:ext>
          </a:extLst>
        </xdr:cNvPr>
        <xdr:cNvSpPr txBox="1"/>
      </xdr:nvSpPr>
      <xdr:spPr>
        <a:xfrm>
          <a:off x="18421427" y="71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7755298B-97A1-4BE8-8FB5-0DCD9D6409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53797455-74C1-404B-B777-76A901CCD6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3FAF024E-D5BA-4052-AF77-80A9513AB4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82125896-B901-48A3-8997-D673B66A6B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C7114140-9972-47B8-9239-A5336F78008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6432C702-30A8-4F68-B47D-7B6983155E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2F516845-29C2-4100-BF17-8FDE2C236A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F8A43035-00E1-4088-A9BC-A37D53B2F0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18A7B7E4-8AFA-4206-AC26-677DEA59340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BD0001D6-480F-4172-9FE5-268F835B841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01717431-8A50-4329-B974-09D433F51DB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5" name="直線コネクタ 414">
          <a:extLst>
            <a:ext uri="{FF2B5EF4-FFF2-40B4-BE49-F238E27FC236}">
              <a16:creationId xmlns:a16="http://schemas.microsoft.com/office/drawing/2014/main" id="{FFBF488C-F845-4AF4-B0F6-D89B3D1B7CD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6" name="テキスト ボックス 415">
          <a:extLst>
            <a:ext uri="{FF2B5EF4-FFF2-40B4-BE49-F238E27FC236}">
              <a16:creationId xmlns:a16="http://schemas.microsoft.com/office/drawing/2014/main" id="{0CD5170B-70E6-46FC-A39C-3538F34D3E4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7" name="直線コネクタ 416">
          <a:extLst>
            <a:ext uri="{FF2B5EF4-FFF2-40B4-BE49-F238E27FC236}">
              <a16:creationId xmlns:a16="http://schemas.microsoft.com/office/drawing/2014/main" id="{DC6E0F88-EB62-4B4D-92C8-2A123CF6132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8" name="テキスト ボックス 417">
          <a:extLst>
            <a:ext uri="{FF2B5EF4-FFF2-40B4-BE49-F238E27FC236}">
              <a16:creationId xmlns:a16="http://schemas.microsoft.com/office/drawing/2014/main" id="{674267CD-9876-46B3-8255-DA7CF7ADFFE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19" name="直線コネクタ 418">
          <a:extLst>
            <a:ext uri="{FF2B5EF4-FFF2-40B4-BE49-F238E27FC236}">
              <a16:creationId xmlns:a16="http://schemas.microsoft.com/office/drawing/2014/main" id="{26CF198A-C33F-49A9-BA5E-A620C91C3A7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0" name="テキスト ボックス 419">
          <a:extLst>
            <a:ext uri="{FF2B5EF4-FFF2-40B4-BE49-F238E27FC236}">
              <a16:creationId xmlns:a16="http://schemas.microsoft.com/office/drawing/2014/main" id="{ED611605-7B1E-4550-BE0A-4634B1E7B85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1" name="直線コネクタ 420">
          <a:extLst>
            <a:ext uri="{FF2B5EF4-FFF2-40B4-BE49-F238E27FC236}">
              <a16:creationId xmlns:a16="http://schemas.microsoft.com/office/drawing/2014/main" id="{F90E1EA1-A7A5-465F-A26A-46589386BAE5}"/>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2" name="テキスト ボックス 421">
          <a:extLst>
            <a:ext uri="{FF2B5EF4-FFF2-40B4-BE49-F238E27FC236}">
              <a16:creationId xmlns:a16="http://schemas.microsoft.com/office/drawing/2014/main" id="{9588DD9E-6303-436D-BD08-6ADE050A685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B36DE770-4C5F-496C-B5D0-CA7EA7CC55A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4" name="テキスト ボックス 423">
          <a:extLst>
            <a:ext uri="{FF2B5EF4-FFF2-40B4-BE49-F238E27FC236}">
              <a16:creationId xmlns:a16="http://schemas.microsoft.com/office/drawing/2014/main" id="{7FBC4BCA-9825-467B-B3D0-A3DDD8D5E52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学校施設】&#10;有形固定資産減価償却率グラフ枠">
          <a:extLst>
            <a:ext uri="{FF2B5EF4-FFF2-40B4-BE49-F238E27FC236}">
              <a16:creationId xmlns:a16="http://schemas.microsoft.com/office/drawing/2014/main" id="{A7603A62-F173-495A-903A-C844380457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6" name="直線コネクタ 425">
          <a:extLst>
            <a:ext uri="{FF2B5EF4-FFF2-40B4-BE49-F238E27FC236}">
              <a16:creationId xmlns:a16="http://schemas.microsoft.com/office/drawing/2014/main" id="{C8ED32F2-3F6D-47E0-9A34-3A9A94B70D38}"/>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7" name="【学校施設】&#10;有形固定資産減価償却率最小値テキスト">
          <a:extLst>
            <a:ext uri="{FF2B5EF4-FFF2-40B4-BE49-F238E27FC236}">
              <a16:creationId xmlns:a16="http://schemas.microsoft.com/office/drawing/2014/main" id="{7E31ADE9-02FA-46B2-90D8-E9A20516F1E8}"/>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28" name="直線コネクタ 427">
          <a:extLst>
            <a:ext uri="{FF2B5EF4-FFF2-40B4-BE49-F238E27FC236}">
              <a16:creationId xmlns:a16="http://schemas.microsoft.com/office/drawing/2014/main" id="{35FB0FD7-BE38-4711-8E67-4E9CED1C3CDB}"/>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29" name="【学校施設】&#10;有形固定資産減価償却率最大値テキスト">
          <a:extLst>
            <a:ext uri="{FF2B5EF4-FFF2-40B4-BE49-F238E27FC236}">
              <a16:creationId xmlns:a16="http://schemas.microsoft.com/office/drawing/2014/main" id="{81BCB3F3-8232-40FF-8B65-5A8A5476F47D}"/>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0" name="直線コネクタ 429">
          <a:extLst>
            <a:ext uri="{FF2B5EF4-FFF2-40B4-BE49-F238E27FC236}">
              <a16:creationId xmlns:a16="http://schemas.microsoft.com/office/drawing/2014/main" id="{00023C7F-2082-484C-8557-86627C3378EF}"/>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1" name="【学校施設】&#10;有形固定資産減価償却率平均値テキスト">
          <a:extLst>
            <a:ext uri="{FF2B5EF4-FFF2-40B4-BE49-F238E27FC236}">
              <a16:creationId xmlns:a16="http://schemas.microsoft.com/office/drawing/2014/main" id="{C51138BA-E596-4805-8165-DEED847CA0EE}"/>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2" name="フローチャート: 判断 431">
          <a:extLst>
            <a:ext uri="{FF2B5EF4-FFF2-40B4-BE49-F238E27FC236}">
              <a16:creationId xmlns:a16="http://schemas.microsoft.com/office/drawing/2014/main" id="{30B670AE-2357-4BF4-BBFE-98659128DBC7}"/>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3" name="フローチャート: 判断 432">
          <a:extLst>
            <a:ext uri="{FF2B5EF4-FFF2-40B4-BE49-F238E27FC236}">
              <a16:creationId xmlns:a16="http://schemas.microsoft.com/office/drawing/2014/main" id="{0543CD2C-375E-4274-ABE8-6BB29DE18C77}"/>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4" name="フローチャート: 判断 433">
          <a:extLst>
            <a:ext uri="{FF2B5EF4-FFF2-40B4-BE49-F238E27FC236}">
              <a16:creationId xmlns:a16="http://schemas.microsoft.com/office/drawing/2014/main" id="{071BE254-2680-42E7-B438-F673B8ED75F8}"/>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5" name="フローチャート: 判断 434">
          <a:extLst>
            <a:ext uri="{FF2B5EF4-FFF2-40B4-BE49-F238E27FC236}">
              <a16:creationId xmlns:a16="http://schemas.microsoft.com/office/drawing/2014/main" id="{AF099527-6F0E-4FB1-8AF8-C9ADC29D365C}"/>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6" name="フローチャート: 判断 435">
          <a:extLst>
            <a:ext uri="{FF2B5EF4-FFF2-40B4-BE49-F238E27FC236}">
              <a16:creationId xmlns:a16="http://schemas.microsoft.com/office/drawing/2014/main" id="{1ADE9A78-4BE2-45E5-960A-EB0027F2DE9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18159232-ACA3-4EC1-A6B3-40F9358AF63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16D51895-0628-4272-950C-9B5D9BE0AD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E55BB607-ED18-4360-A938-F663D8094F7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3E2E2C3B-FA31-4E22-8024-0BA2B13BA5A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1BC2858-7CA2-416F-B80C-AF1319B1616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111506</xdr:rowOff>
    </xdr:from>
    <xdr:to>
      <xdr:col>85</xdr:col>
      <xdr:colOff>177800</xdr:colOff>
      <xdr:row>63</xdr:row>
      <xdr:rowOff>41656</xdr:rowOff>
    </xdr:to>
    <xdr:sp macro="" textlink="">
      <xdr:nvSpPr>
        <xdr:cNvPr id="442" name="楕円 441">
          <a:extLst>
            <a:ext uri="{FF2B5EF4-FFF2-40B4-BE49-F238E27FC236}">
              <a16:creationId xmlns:a16="http://schemas.microsoft.com/office/drawing/2014/main" id="{BC06C167-B0B1-4C4B-BB7E-8BCD2AE49E7C}"/>
            </a:ext>
          </a:extLst>
        </xdr:cNvPr>
        <xdr:cNvSpPr/>
      </xdr:nvSpPr>
      <xdr:spPr>
        <a:xfrm>
          <a:off x="16268700" y="107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26433</xdr:rowOff>
    </xdr:from>
    <xdr:ext cx="405111" cy="259045"/>
    <xdr:sp macro="" textlink="">
      <xdr:nvSpPr>
        <xdr:cNvPr id="443" name="【学校施設】&#10;有形固定資産減価償却率該当値テキスト">
          <a:extLst>
            <a:ext uri="{FF2B5EF4-FFF2-40B4-BE49-F238E27FC236}">
              <a16:creationId xmlns:a16="http://schemas.microsoft.com/office/drawing/2014/main" id="{A1DA0B92-BFAB-4414-8E35-6A7018B5B415}"/>
            </a:ext>
          </a:extLst>
        </xdr:cNvPr>
        <xdr:cNvSpPr txBox="1"/>
      </xdr:nvSpPr>
      <xdr:spPr>
        <a:xfrm>
          <a:off x="16357600" y="1065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86360</xdr:rowOff>
    </xdr:from>
    <xdr:to>
      <xdr:col>81</xdr:col>
      <xdr:colOff>101600</xdr:colOff>
      <xdr:row>63</xdr:row>
      <xdr:rowOff>16510</xdr:rowOff>
    </xdr:to>
    <xdr:sp macro="" textlink="">
      <xdr:nvSpPr>
        <xdr:cNvPr id="444" name="楕円 443">
          <a:extLst>
            <a:ext uri="{FF2B5EF4-FFF2-40B4-BE49-F238E27FC236}">
              <a16:creationId xmlns:a16="http://schemas.microsoft.com/office/drawing/2014/main" id="{149A02BF-15D3-4D4F-8D89-306D0FAFF009}"/>
            </a:ext>
          </a:extLst>
        </xdr:cNvPr>
        <xdr:cNvSpPr/>
      </xdr:nvSpPr>
      <xdr:spPr>
        <a:xfrm>
          <a:off x="15430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137160</xdr:rowOff>
    </xdr:from>
    <xdr:to>
      <xdr:col>85</xdr:col>
      <xdr:colOff>127000</xdr:colOff>
      <xdr:row>62</xdr:row>
      <xdr:rowOff>162306</xdr:rowOff>
    </xdr:to>
    <xdr:cxnSp macro="">
      <xdr:nvCxnSpPr>
        <xdr:cNvPr id="445" name="直線コネクタ 444">
          <a:extLst>
            <a:ext uri="{FF2B5EF4-FFF2-40B4-BE49-F238E27FC236}">
              <a16:creationId xmlns:a16="http://schemas.microsoft.com/office/drawing/2014/main" id="{A9B79FB7-BF78-407A-A94D-798DF82D3B91}"/>
            </a:ext>
          </a:extLst>
        </xdr:cNvPr>
        <xdr:cNvCxnSpPr/>
      </xdr:nvCxnSpPr>
      <xdr:spPr>
        <a:xfrm>
          <a:off x="15481300" y="1076706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74930</xdr:rowOff>
    </xdr:from>
    <xdr:to>
      <xdr:col>76</xdr:col>
      <xdr:colOff>165100</xdr:colOff>
      <xdr:row>63</xdr:row>
      <xdr:rowOff>5080</xdr:rowOff>
    </xdr:to>
    <xdr:sp macro="" textlink="">
      <xdr:nvSpPr>
        <xdr:cNvPr id="446" name="楕円 445">
          <a:extLst>
            <a:ext uri="{FF2B5EF4-FFF2-40B4-BE49-F238E27FC236}">
              <a16:creationId xmlns:a16="http://schemas.microsoft.com/office/drawing/2014/main" id="{EA723F6F-B5B1-48B2-B972-833D662407CF}"/>
            </a:ext>
          </a:extLst>
        </xdr:cNvPr>
        <xdr:cNvSpPr/>
      </xdr:nvSpPr>
      <xdr:spPr>
        <a:xfrm>
          <a:off x="14541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125730</xdr:rowOff>
    </xdr:from>
    <xdr:to>
      <xdr:col>81</xdr:col>
      <xdr:colOff>50800</xdr:colOff>
      <xdr:row>62</xdr:row>
      <xdr:rowOff>137160</xdr:rowOff>
    </xdr:to>
    <xdr:cxnSp macro="">
      <xdr:nvCxnSpPr>
        <xdr:cNvPr id="447" name="直線コネクタ 446">
          <a:extLst>
            <a:ext uri="{FF2B5EF4-FFF2-40B4-BE49-F238E27FC236}">
              <a16:creationId xmlns:a16="http://schemas.microsoft.com/office/drawing/2014/main" id="{F5B61020-4A5B-489E-8040-864DC2ABAD2F}"/>
            </a:ext>
          </a:extLst>
        </xdr:cNvPr>
        <xdr:cNvCxnSpPr/>
      </xdr:nvCxnSpPr>
      <xdr:spPr>
        <a:xfrm>
          <a:off x="14592300" y="107556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88646</xdr:rowOff>
    </xdr:from>
    <xdr:to>
      <xdr:col>72</xdr:col>
      <xdr:colOff>38100</xdr:colOff>
      <xdr:row>63</xdr:row>
      <xdr:rowOff>18796</xdr:rowOff>
    </xdr:to>
    <xdr:sp macro="" textlink="">
      <xdr:nvSpPr>
        <xdr:cNvPr id="448" name="楕円 447">
          <a:extLst>
            <a:ext uri="{FF2B5EF4-FFF2-40B4-BE49-F238E27FC236}">
              <a16:creationId xmlns:a16="http://schemas.microsoft.com/office/drawing/2014/main" id="{3443AA43-78AB-4742-8161-1BA89BAEC172}"/>
            </a:ext>
          </a:extLst>
        </xdr:cNvPr>
        <xdr:cNvSpPr/>
      </xdr:nvSpPr>
      <xdr:spPr>
        <a:xfrm>
          <a:off x="13652500" y="107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125730</xdr:rowOff>
    </xdr:from>
    <xdr:to>
      <xdr:col>76</xdr:col>
      <xdr:colOff>114300</xdr:colOff>
      <xdr:row>62</xdr:row>
      <xdr:rowOff>139446</xdr:rowOff>
    </xdr:to>
    <xdr:cxnSp macro="">
      <xdr:nvCxnSpPr>
        <xdr:cNvPr id="449" name="直線コネクタ 448">
          <a:extLst>
            <a:ext uri="{FF2B5EF4-FFF2-40B4-BE49-F238E27FC236}">
              <a16:creationId xmlns:a16="http://schemas.microsoft.com/office/drawing/2014/main" id="{F1DABF3C-858A-4EEE-B88A-3A0889FA2CB8}"/>
            </a:ext>
          </a:extLst>
        </xdr:cNvPr>
        <xdr:cNvCxnSpPr/>
      </xdr:nvCxnSpPr>
      <xdr:spPr>
        <a:xfrm flipV="1">
          <a:off x="13703300" y="1075563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72644</xdr:rowOff>
    </xdr:from>
    <xdr:to>
      <xdr:col>67</xdr:col>
      <xdr:colOff>101600</xdr:colOff>
      <xdr:row>63</xdr:row>
      <xdr:rowOff>2794</xdr:rowOff>
    </xdr:to>
    <xdr:sp macro="" textlink="">
      <xdr:nvSpPr>
        <xdr:cNvPr id="450" name="楕円 449">
          <a:extLst>
            <a:ext uri="{FF2B5EF4-FFF2-40B4-BE49-F238E27FC236}">
              <a16:creationId xmlns:a16="http://schemas.microsoft.com/office/drawing/2014/main" id="{99FB9F8B-6487-409C-B67B-204397E21A0D}"/>
            </a:ext>
          </a:extLst>
        </xdr:cNvPr>
        <xdr:cNvSpPr/>
      </xdr:nvSpPr>
      <xdr:spPr>
        <a:xfrm>
          <a:off x="12763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123444</xdr:rowOff>
    </xdr:from>
    <xdr:to>
      <xdr:col>71</xdr:col>
      <xdr:colOff>177800</xdr:colOff>
      <xdr:row>62</xdr:row>
      <xdr:rowOff>139446</xdr:rowOff>
    </xdr:to>
    <xdr:cxnSp macro="">
      <xdr:nvCxnSpPr>
        <xdr:cNvPr id="451" name="直線コネクタ 450">
          <a:extLst>
            <a:ext uri="{FF2B5EF4-FFF2-40B4-BE49-F238E27FC236}">
              <a16:creationId xmlns:a16="http://schemas.microsoft.com/office/drawing/2014/main" id="{18780483-2AD8-4336-9669-D9B2660E83C1}"/>
            </a:ext>
          </a:extLst>
        </xdr:cNvPr>
        <xdr:cNvCxnSpPr/>
      </xdr:nvCxnSpPr>
      <xdr:spPr>
        <a:xfrm>
          <a:off x="12814300" y="1075334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2" name="n_1aveValue【学校施設】&#10;有形固定資産減価償却率">
          <a:extLst>
            <a:ext uri="{FF2B5EF4-FFF2-40B4-BE49-F238E27FC236}">
              <a16:creationId xmlns:a16="http://schemas.microsoft.com/office/drawing/2014/main" id="{70C430DC-23DC-4275-BB00-25F36A1255B7}"/>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3" name="n_2aveValue【学校施設】&#10;有形固定資産減価償却率">
          <a:extLst>
            <a:ext uri="{FF2B5EF4-FFF2-40B4-BE49-F238E27FC236}">
              <a16:creationId xmlns:a16="http://schemas.microsoft.com/office/drawing/2014/main" id="{C12D7FE5-FF29-4446-903E-EB06EE78AAB1}"/>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4" name="n_3aveValue【学校施設】&#10;有形固定資産減価償却率">
          <a:extLst>
            <a:ext uri="{FF2B5EF4-FFF2-40B4-BE49-F238E27FC236}">
              <a16:creationId xmlns:a16="http://schemas.microsoft.com/office/drawing/2014/main" id="{6273D537-850E-453E-B5CD-CAC852666A9B}"/>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5" name="n_4aveValue【学校施設】&#10;有形固定資産減価償却率">
          <a:extLst>
            <a:ext uri="{FF2B5EF4-FFF2-40B4-BE49-F238E27FC236}">
              <a16:creationId xmlns:a16="http://schemas.microsoft.com/office/drawing/2014/main" id="{C99FED8F-6C34-41EB-A6A0-A91BA1CDBD8D}"/>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7637</xdr:rowOff>
    </xdr:from>
    <xdr:ext cx="405111" cy="259045"/>
    <xdr:sp macro="" textlink="">
      <xdr:nvSpPr>
        <xdr:cNvPr id="456" name="n_1mainValue【学校施設】&#10;有形固定資産減価償却率">
          <a:extLst>
            <a:ext uri="{FF2B5EF4-FFF2-40B4-BE49-F238E27FC236}">
              <a16:creationId xmlns:a16="http://schemas.microsoft.com/office/drawing/2014/main" id="{9E0291B4-21F7-4256-B026-0A2D76C25F4D}"/>
            </a:ext>
          </a:extLst>
        </xdr:cNvPr>
        <xdr:cNvSpPr txBox="1"/>
      </xdr:nvSpPr>
      <xdr:spPr>
        <a:xfrm>
          <a:off x="15266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167657</xdr:rowOff>
    </xdr:from>
    <xdr:ext cx="405111" cy="259045"/>
    <xdr:sp macro="" textlink="">
      <xdr:nvSpPr>
        <xdr:cNvPr id="457" name="n_2mainValue【学校施設】&#10;有形固定資産減価償却率">
          <a:extLst>
            <a:ext uri="{FF2B5EF4-FFF2-40B4-BE49-F238E27FC236}">
              <a16:creationId xmlns:a16="http://schemas.microsoft.com/office/drawing/2014/main" id="{4803C80E-25B5-4FB2-AD0E-DB35A7DF23C1}"/>
            </a:ext>
          </a:extLst>
        </xdr:cNvPr>
        <xdr:cNvSpPr txBox="1"/>
      </xdr:nvSpPr>
      <xdr:spPr>
        <a:xfrm>
          <a:off x="14389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9923</xdr:rowOff>
    </xdr:from>
    <xdr:ext cx="405111" cy="259045"/>
    <xdr:sp macro="" textlink="">
      <xdr:nvSpPr>
        <xdr:cNvPr id="458" name="n_3mainValue【学校施設】&#10;有形固定資産減価償却率">
          <a:extLst>
            <a:ext uri="{FF2B5EF4-FFF2-40B4-BE49-F238E27FC236}">
              <a16:creationId xmlns:a16="http://schemas.microsoft.com/office/drawing/2014/main" id="{1EE25A3A-16D0-43A3-A9C1-33248347F2EA}"/>
            </a:ext>
          </a:extLst>
        </xdr:cNvPr>
        <xdr:cNvSpPr txBox="1"/>
      </xdr:nvSpPr>
      <xdr:spPr>
        <a:xfrm>
          <a:off x="13500744" y="108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165371</xdr:rowOff>
    </xdr:from>
    <xdr:ext cx="405111" cy="259045"/>
    <xdr:sp macro="" textlink="">
      <xdr:nvSpPr>
        <xdr:cNvPr id="459" name="n_4mainValue【学校施設】&#10;有形固定資産減価償却率">
          <a:extLst>
            <a:ext uri="{FF2B5EF4-FFF2-40B4-BE49-F238E27FC236}">
              <a16:creationId xmlns:a16="http://schemas.microsoft.com/office/drawing/2014/main" id="{A84E6F38-72A8-425A-93B1-656C626855FC}"/>
            </a:ext>
          </a:extLst>
        </xdr:cNvPr>
        <xdr:cNvSpPr txBox="1"/>
      </xdr:nvSpPr>
      <xdr:spPr>
        <a:xfrm>
          <a:off x="12611744" y="1079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B301051F-1A2E-4A5C-A57F-0FD5157DA5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B5DECABA-9B05-4ED3-8CCA-9E62A614D46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8ECB5158-3D83-4170-8791-2277A7BCE5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6A5B393D-A91F-4E74-A822-3D8C36332DF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9318FF2B-4F5C-4820-AAEA-4D31773E27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876A0A92-236C-4453-9D0E-C64D54EAF0F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CE4A5F47-2D9D-4D90-BFC9-95BE06BE543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BB618EA5-7073-42D0-AFFB-7D542E1AFC0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B1DE2100-80AE-498D-9382-C381264923A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B1AB0ACB-E15C-4372-9167-E27CBEAF878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0" name="テキスト ボックス 469">
          <a:extLst>
            <a:ext uri="{FF2B5EF4-FFF2-40B4-BE49-F238E27FC236}">
              <a16:creationId xmlns:a16="http://schemas.microsoft.com/office/drawing/2014/main" id="{BEC4DE9D-303C-4003-BB69-CA250244EA9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1" name="直線コネクタ 470">
          <a:extLst>
            <a:ext uri="{FF2B5EF4-FFF2-40B4-BE49-F238E27FC236}">
              <a16:creationId xmlns:a16="http://schemas.microsoft.com/office/drawing/2014/main" id="{E18A2D11-08A8-47CA-AC06-4D05FEDC66E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2" name="テキスト ボックス 471">
          <a:extLst>
            <a:ext uri="{FF2B5EF4-FFF2-40B4-BE49-F238E27FC236}">
              <a16:creationId xmlns:a16="http://schemas.microsoft.com/office/drawing/2014/main" id="{DB190F54-8D0D-422D-92E0-04E005A6CAE6}"/>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3" name="直線コネクタ 472">
          <a:extLst>
            <a:ext uri="{FF2B5EF4-FFF2-40B4-BE49-F238E27FC236}">
              <a16:creationId xmlns:a16="http://schemas.microsoft.com/office/drawing/2014/main" id="{5A2FB4F9-C7B5-4D2C-9DA2-F2FCDF1AF1B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4" name="テキスト ボックス 473">
          <a:extLst>
            <a:ext uri="{FF2B5EF4-FFF2-40B4-BE49-F238E27FC236}">
              <a16:creationId xmlns:a16="http://schemas.microsoft.com/office/drawing/2014/main" id="{DD6D08F9-EFE0-44A2-AF36-E6D289A03A0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5" name="直線コネクタ 474">
          <a:extLst>
            <a:ext uri="{FF2B5EF4-FFF2-40B4-BE49-F238E27FC236}">
              <a16:creationId xmlns:a16="http://schemas.microsoft.com/office/drawing/2014/main" id="{1C31F7A3-AA13-460E-BB15-2AFBEFCE2C1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6" name="テキスト ボックス 475">
          <a:extLst>
            <a:ext uri="{FF2B5EF4-FFF2-40B4-BE49-F238E27FC236}">
              <a16:creationId xmlns:a16="http://schemas.microsoft.com/office/drawing/2014/main" id="{568C307D-B4C7-478C-A848-D9F184E49D14}"/>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7" name="直線コネクタ 476">
          <a:extLst>
            <a:ext uri="{FF2B5EF4-FFF2-40B4-BE49-F238E27FC236}">
              <a16:creationId xmlns:a16="http://schemas.microsoft.com/office/drawing/2014/main" id="{B1B8F243-DD6B-4854-8154-7C69DBB4A2F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8" name="テキスト ボックス 477">
          <a:extLst>
            <a:ext uri="{FF2B5EF4-FFF2-40B4-BE49-F238E27FC236}">
              <a16:creationId xmlns:a16="http://schemas.microsoft.com/office/drawing/2014/main" id="{98853249-3D80-4AEB-A5FC-95E8BE912D7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9" name="【学校施設】&#10;一人当たり面積グラフ枠">
          <a:extLst>
            <a:ext uri="{FF2B5EF4-FFF2-40B4-BE49-F238E27FC236}">
              <a16:creationId xmlns:a16="http://schemas.microsoft.com/office/drawing/2014/main" id="{8F102010-5896-482C-90AA-F3D9F3CA3CB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0" name="直線コネクタ 479">
          <a:extLst>
            <a:ext uri="{FF2B5EF4-FFF2-40B4-BE49-F238E27FC236}">
              <a16:creationId xmlns:a16="http://schemas.microsoft.com/office/drawing/2014/main" id="{CFA359C8-41F6-4B65-9620-64A18AF5C0EF}"/>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1" name="【学校施設】&#10;一人当たり面積最小値テキスト">
          <a:extLst>
            <a:ext uri="{FF2B5EF4-FFF2-40B4-BE49-F238E27FC236}">
              <a16:creationId xmlns:a16="http://schemas.microsoft.com/office/drawing/2014/main" id="{1CE5C4B3-4989-4915-AE50-24CFE2411EE6}"/>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2" name="直線コネクタ 481">
          <a:extLst>
            <a:ext uri="{FF2B5EF4-FFF2-40B4-BE49-F238E27FC236}">
              <a16:creationId xmlns:a16="http://schemas.microsoft.com/office/drawing/2014/main" id="{C3737A4D-A00E-4600-9DF5-3B6D124C2E5C}"/>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3" name="【学校施設】&#10;一人当たり面積最大値テキスト">
          <a:extLst>
            <a:ext uri="{FF2B5EF4-FFF2-40B4-BE49-F238E27FC236}">
              <a16:creationId xmlns:a16="http://schemas.microsoft.com/office/drawing/2014/main" id="{9A5B9067-2CE0-42D9-B18D-93C58B7E96D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4" name="直線コネクタ 483">
          <a:extLst>
            <a:ext uri="{FF2B5EF4-FFF2-40B4-BE49-F238E27FC236}">
              <a16:creationId xmlns:a16="http://schemas.microsoft.com/office/drawing/2014/main" id="{C8F6F861-2146-4E0E-A2B2-E30B314A5E9A}"/>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5" name="【学校施設】&#10;一人当たり面積平均値テキスト">
          <a:extLst>
            <a:ext uri="{FF2B5EF4-FFF2-40B4-BE49-F238E27FC236}">
              <a16:creationId xmlns:a16="http://schemas.microsoft.com/office/drawing/2014/main" id="{63221417-7243-4C00-8E6B-AB35B1624713}"/>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6" name="フローチャート: 判断 485">
          <a:extLst>
            <a:ext uri="{FF2B5EF4-FFF2-40B4-BE49-F238E27FC236}">
              <a16:creationId xmlns:a16="http://schemas.microsoft.com/office/drawing/2014/main" id="{A58F53C8-1672-49D0-A284-F46FE2D86DD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7" name="フローチャート: 判断 486">
          <a:extLst>
            <a:ext uri="{FF2B5EF4-FFF2-40B4-BE49-F238E27FC236}">
              <a16:creationId xmlns:a16="http://schemas.microsoft.com/office/drawing/2014/main" id="{19AC270D-55E5-4334-B01E-1621E0104EC4}"/>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88" name="フローチャート: 判断 487">
          <a:extLst>
            <a:ext uri="{FF2B5EF4-FFF2-40B4-BE49-F238E27FC236}">
              <a16:creationId xmlns:a16="http://schemas.microsoft.com/office/drawing/2014/main" id="{95974096-12D4-42F5-9A79-19E67ABF874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89" name="フローチャート: 判断 488">
          <a:extLst>
            <a:ext uri="{FF2B5EF4-FFF2-40B4-BE49-F238E27FC236}">
              <a16:creationId xmlns:a16="http://schemas.microsoft.com/office/drawing/2014/main" id="{1E9BE12E-12DE-4E39-A57D-858AB12FBED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0" name="フローチャート: 判断 489">
          <a:extLst>
            <a:ext uri="{FF2B5EF4-FFF2-40B4-BE49-F238E27FC236}">
              <a16:creationId xmlns:a16="http://schemas.microsoft.com/office/drawing/2014/main" id="{EC2F5761-A1A5-4562-923F-0D2C6D646B94}"/>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DE2F99B0-9FBB-4EC2-8AE3-1B4BCCF013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C03D1B05-B75F-40CD-A863-7082EAA347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9093CFA9-E0BA-48D5-89A5-497664A139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63F9AB9F-4E45-4344-B1DB-EB62D664DA2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5CB5CADA-EDA6-46EE-9E77-DC93F8690B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19494</xdr:rowOff>
    </xdr:from>
    <xdr:to>
      <xdr:col>116</xdr:col>
      <xdr:colOff>114300</xdr:colOff>
      <xdr:row>62</xdr:row>
      <xdr:rowOff>121094</xdr:rowOff>
    </xdr:to>
    <xdr:sp macro="" textlink="">
      <xdr:nvSpPr>
        <xdr:cNvPr id="496" name="楕円 495">
          <a:extLst>
            <a:ext uri="{FF2B5EF4-FFF2-40B4-BE49-F238E27FC236}">
              <a16:creationId xmlns:a16="http://schemas.microsoft.com/office/drawing/2014/main" id="{5CB63F5E-995D-40B5-AAB9-11131B41139E}"/>
            </a:ext>
          </a:extLst>
        </xdr:cNvPr>
        <xdr:cNvSpPr/>
      </xdr:nvSpPr>
      <xdr:spPr>
        <a:xfrm>
          <a:off x="22110700" y="1064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169371</xdr:rowOff>
    </xdr:from>
    <xdr:ext cx="469744" cy="259045"/>
    <xdr:sp macro="" textlink="">
      <xdr:nvSpPr>
        <xdr:cNvPr id="497" name="【学校施設】&#10;一人当たり面積該当値テキスト">
          <a:extLst>
            <a:ext uri="{FF2B5EF4-FFF2-40B4-BE49-F238E27FC236}">
              <a16:creationId xmlns:a16="http://schemas.microsoft.com/office/drawing/2014/main" id="{FEDE47C0-8E80-4306-9C86-5CC9D0D39812}"/>
            </a:ext>
          </a:extLst>
        </xdr:cNvPr>
        <xdr:cNvSpPr txBox="1"/>
      </xdr:nvSpPr>
      <xdr:spPr>
        <a:xfrm>
          <a:off x="22199600" y="1062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29781</xdr:rowOff>
    </xdr:from>
    <xdr:to>
      <xdr:col>112</xdr:col>
      <xdr:colOff>38100</xdr:colOff>
      <xdr:row>62</xdr:row>
      <xdr:rowOff>131381</xdr:rowOff>
    </xdr:to>
    <xdr:sp macro="" textlink="">
      <xdr:nvSpPr>
        <xdr:cNvPr id="498" name="楕円 497">
          <a:extLst>
            <a:ext uri="{FF2B5EF4-FFF2-40B4-BE49-F238E27FC236}">
              <a16:creationId xmlns:a16="http://schemas.microsoft.com/office/drawing/2014/main" id="{0C0623EE-5B2E-4291-BBB4-320B32EB5331}"/>
            </a:ext>
          </a:extLst>
        </xdr:cNvPr>
        <xdr:cNvSpPr/>
      </xdr:nvSpPr>
      <xdr:spPr>
        <a:xfrm>
          <a:off x="21272500" y="1065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70294</xdr:rowOff>
    </xdr:from>
    <xdr:to>
      <xdr:col>116</xdr:col>
      <xdr:colOff>63500</xdr:colOff>
      <xdr:row>62</xdr:row>
      <xdr:rowOff>80581</xdr:rowOff>
    </xdr:to>
    <xdr:cxnSp macro="">
      <xdr:nvCxnSpPr>
        <xdr:cNvPr id="499" name="直線コネクタ 498">
          <a:extLst>
            <a:ext uri="{FF2B5EF4-FFF2-40B4-BE49-F238E27FC236}">
              <a16:creationId xmlns:a16="http://schemas.microsoft.com/office/drawing/2014/main" id="{2CDE3EDF-51DA-4840-B774-2320EC5F41B6}"/>
            </a:ext>
          </a:extLst>
        </xdr:cNvPr>
        <xdr:cNvCxnSpPr/>
      </xdr:nvCxnSpPr>
      <xdr:spPr>
        <a:xfrm flipV="1">
          <a:off x="21323300" y="10700194"/>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37782</xdr:rowOff>
    </xdr:from>
    <xdr:to>
      <xdr:col>107</xdr:col>
      <xdr:colOff>101600</xdr:colOff>
      <xdr:row>62</xdr:row>
      <xdr:rowOff>139382</xdr:rowOff>
    </xdr:to>
    <xdr:sp macro="" textlink="">
      <xdr:nvSpPr>
        <xdr:cNvPr id="500" name="楕円 499">
          <a:extLst>
            <a:ext uri="{FF2B5EF4-FFF2-40B4-BE49-F238E27FC236}">
              <a16:creationId xmlns:a16="http://schemas.microsoft.com/office/drawing/2014/main" id="{2FD99562-0715-43A4-BF1B-FF551A23798A}"/>
            </a:ext>
          </a:extLst>
        </xdr:cNvPr>
        <xdr:cNvSpPr/>
      </xdr:nvSpPr>
      <xdr:spPr>
        <a:xfrm>
          <a:off x="20383500" y="106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80581</xdr:rowOff>
    </xdr:from>
    <xdr:to>
      <xdr:col>111</xdr:col>
      <xdr:colOff>177800</xdr:colOff>
      <xdr:row>62</xdr:row>
      <xdr:rowOff>88582</xdr:rowOff>
    </xdr:to>
    <xdr:cxnSp macro="">
      <xdr:nvCxnSpPr>
        <xdr:cNvPr id="501" name="直線コネクタ 500">
          <a:extLst>
            <a:ext uri="{FF2B5EF4-FFF2-40B4-BE49-F238E27FC236}">
              <a16:creationId xmlns:a16="http://schemas.microsoft.com/office/drawing/2014/main" id="{6C715AA8-76C5-42A0-AD47-252DA61B4668}"/>
            </a:ext>
          </a:extLst>
        </xdr:cNvPr>
        <xdr:cNvCxnSpPr/>
      </xdr:nvCxnSpPr>
      <xdr:spPr>
        <a:xfrm flipV="1">
          <a:off x="20434300" y="1071048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42926</xdr:rowOff>
    </xdr:from>
    <xdr:to>
      <xdr:col>102</xdr:col>
      <xdr:colOff>165100</xdr:colOff>
      <xdr:row>62</xdr:row>
      <xdr:rowOff>144526</xdr:rowOff>
    </xdr:to>
    <xdr:sp macro="" textlink="">
      <xdr:nvSpPr>
        <xdr:cNvPr id="502" name="楕円 501">
          <a:extLst>
            <a:ext uri="{FF2B5EF4-FFF2-40B4-BE49-F238E27FC236}">
              <a16:creationId xmlns:a16="http://schemas.microsoft.com/office/drawing/2014/main" id="{9E31337C-290D-40B7-8CC4-62ABFF3EC4DD}"/>
            </a:ext>
          </a:extLst>
        </xdr:cNvPr>
        <xdr:cNvSpPr/>
      </xdr:nvSpPr>
      <xdr:spPr>
        <a:xfrm>
          <a:off x="19494500" y="106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88582</xdr:rowOff>
    </xdr:from>
    <xdr:to>
      <xdr:col>107</xdr:col>
      <xdr:colOff>50800</xdr:colOff>
      <xdr:row>62</xdr:row>
      <xdr:rowOff>93726</xdr:rowOff>
    </xdr:to>
    <xdr:cxnSp macro="">
      <xdr:nvCxnSpPr>
        <xdr:cNvPr id="503" name="直線コネクタ 502">
          <a:extLst>
            <a:ext uri="{FF2B5EF4-FFF2-40B4-BE49-F238E27FC236}">
              <a16:creationId xmlns:a16="http://schemas.microsoft.com/office/drawing/2014/main" id="{BE89CA50-2546-4CBF-815A-F84334FD5E15}"/>
            </a:ext>
          </a:extLst>
        </xdr:cNvPr>
        <xdr:cNvCxnSpPr/>
      </xdr:nvCxnSpPr>
      <xdr:spPr>
        <a:xfrm flipV="1">
          <a:off x="19545300" y="1071848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44069</xdr:rowOff>
    </xdr:from>
    <xdr:to>
      <xdr:col>98</xdr:col>
      <xdr:colOff>38100</xdr:colOff>
      <xdr:row>62</xdr:row>
      <xdr:rowOff>145669</xdr:rowOff>
    </xdr:to>
    <xdr:sp macro="" textlink="">
      <xdr:nvSpPr>
        <xdr:cNvPr id="504" name="楕円 503">
          <a:extLst>
            <a:ext uri="{FF2B5EF4-FFF2-40B4-BE49-F238E27FC236}">
              <a16:creationId xmlns:a16="http://schemas.microsoft.com/office/drawing/2014/main" id="{E9F4E02A-BC4C-4680-92E7-01A956FCCC90}"/>
            </a:ext>
          </a:extLst>
        </xdr:cNvPr>
        <xdr:cNvSpPr/>
      </xdr:nvSpPr>
      <xdr:spPr>
        <a:xfrm>
          <a:off x="18605500" y="1067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93726</xdr:rowOff>
    </xdr:from>
    <xdr:to>
      <xdr:col>102</xdr:col>
      <xdr:colOff>114300</xdr:colOff>
      <xdr:row>62</xdr:row>
      <xdr:rowOff>94869</xdr:rowOff>
    </xdr:to>
    <xdr:cxnSp macro="">
      <xdr:nvCxnSpPr>
        <xdr:cNvPr id="505" name="直線コネクタ 504">
          <a:extLst>
            <a:ext uri="{FF2B5EF4-FFF2-40B4-BE49-F238E27FC236}">
              <a16:creationId xmlns:a16="http://schemas.microsoft.com/office/drawing/2014/main" id="{DA644D4F-C9E4-44D3-A375-26EAA5560C57}"/>
            </a:ext>
          </a:extLst>
        </xdr:cNvPr>
        <xdr:cNvCxnSpPr/>
      </xdr:nvCxnSpPr>
      <xdr:spPr>
        <a:xfrm flipV="1">
          <a:off x="18656300" y="1072362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6" name="n_1aveValue【学校施設】&#10;一人当たり面積">
          <a:extLst>
            <a:ext uri="{FF2B5EF4-FFF2-40B4-BE49-F238E27FC236}">
              <a16:creationId xmlns:a16="http://schemas.microsoft.com/office/drawing/2014/main" id="{984160D8-49B7-45B7-800D-12A4CE0DA796}"/>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7" name="n_2aveValue【学校施設】&#10;一人当たり面積">
          <a:extLst>
            <a:ext uri="{FF2B5EF4-FFF2-40B4-BE49-F238E27FC236}">
              <a16:creationId xmlns:a16="http://schemas.microsoft.com/office/drawing/2014/main" id="{0D5F390A-3F51-42ED-89C2-D5E0F8FE3FDE}"/>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08" name="n_3aveValue【学校施設】&#10;一人当たり面積">
          <a:extLst>
            <a:ext uri="{FF2B5EF4-FFF2-40B4-BE49-F238E27FC236}">
              <a16:creationId xmlns:a16="http://schemas.microsoft.com/office/drawing/2014/main" id="{5E03FAC6-686E-4721-8E0D-492AA30BF695}"/>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09" name="n_4aveValue【学校施設】&#10;一人当たり面積">
          <a:extLst>
            <a:ext uri="{FF2B5EF4-FFF2-40B4-BE49-F238E27FC236}">
              <a16:creationId xmlns:a16="http://schemas.microsoft.com/office/drawing/2014/main" id="{992F0CBB-55F7-495A-B120-A1E9B9D7641F}"/>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122508</xdr:rowOff>
    </xdr:from>
    <xdr:ext cx="469744" cy="259045"/>
    <xdr:sp macro="" textlink="">
      <xdr:nvSpPr>
        <xdr:cNvPr id="510" name="n_1mainValue【学校施設】&#10;一人当たり面積">
          <a:extLst>
            <a:ext uri="{FF2B5EF4-FFF2-40B4-BE49-F238E27FC236}">
              <a16:creationId xmlns:a16="http://schemas.microsoft.com/office/drawing/2014/main" id="{06756076-793F-42D7-B4DF-E3BCA16782BF}"/>
            </a:ext>
          </a:extLst>
        </xdr:cNvPr>
        <xdr:cNvSpPr txBox="1"/>
      </xdr:nvSpPr>
      <xdr:spPr>
        <a:xfrm>
          <a:off x="21075727" y="1075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130509</xdr:rowOff>
    </xdr:from>
    <xdr:ext cx="469744" cy="259045"/>
    <xdr:sp macro="" textlink="">
      <xdr:nvSpPr>
        <xdr:cNvPr id="511" name="n_2mainValue【学校施設】&#10;一人当たり面積">
          <a:extLst>
            <a:ext uri="{FF2B5EF4-FFF2-40B4-BE49-F238E27FC236}">
              <a16:creationId xmlns:a16="http://schemas.microsoft.com/office/drawing/2014/main" id="{3AD7782F-2140-4361-8CA3-1E36E284A443}"/>
            </a:ext>
          </a:extLst>
        </xdr:cNvPr>
        <xdr:cNvSpPr txBox="1"/>
      </xdr:nvSpPr>
      <xdr:spPr>
        <a:xfrm>
          <a:off x="20199427" y="1076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135653</xdr:rowOff>
    </xdr:from>
    <xdr:ext cx="469744" cy="259045"/>
    <xdr:sp macro="" textlink="">
      <xdr:nvSpPr>
        <xdr:cNvPr id="512" name="n_3mainValue【学校施設】&#10;一人当たり面積">
          <a:extLst>
            <a:ext uri="{FF2B5EF4-FFF2-40B4-BE49-F238E27FC236}">
              <a16:creationId xmlns:a16="http://schemas.microsoft.com/office/drawing/2014/main" id="{E2CDC4EC-988C-4ADF-AF2F-A207DAFCFFCB}"/>
            </a:ext>
          </a:extLst>
        </xdr:cNvPr>
        <xdr:cNvSpPr txBox="1"/>
      </xdr:nvSpPr>
      <xdr:spPr>
        <a:xfrm>
          <a:off x="19310427" y="107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136796</xdr:rowOff>
    </xdr:from>
    <xdr:ext cx="469744" cy="259045"/>
    <xdr:sp macro="" textlink="">
      <xdr:nvSpPr>
        <xdr:cNvPr id="513" name="n_4mainValue【学校施設】&#10;一人当たり面積">
          <a:extLst>
            <a:ext uri="{FF2B5EF4-FFF2-40B4-BE49-F238E27FC236}">
              <a16:creationId xmlns:a16="http://schemas.microsoft.com/office/drawing/2014/main" id="{90A2E4D2-B3EB-4EAB-9A91-71D26222E115}"/>
            </a:ext>
          </a:extLst>
        </xdr:cNvPr>
        <xdr:cNvSpPr txBox="1"/>
      </xdr:nvSpPr>
      <xdr:spPr>
        <a:xfrm>
          <a:off x="18421427" y="1076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4" name="正方形/長方形 513">
          <a:extLst>
            <a:ext uri="{FF2B5EF4-FFF2-40B4-BE49-F238E27FC236}">
              <a16:creationId xmlns:a16="http://schemas.microsoft.com/office/drawing/2014/main" id="{00A0373E-F92C-49EA-B30A-74BC4646A12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5" name="正方形/長方形 514">
          <a:extLst>
            <a:ext uri="{FF2B5EF4-FFF2-40B4-BE49-F238E27FC236}">
              <a16:creationId xmlns:a16="http://schemas.microsoft.com/office/drawing/2014/main" id="{80C7FC18-5B43-46B3-8702-F053C735F3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6" name="正方形/長方形 515">
          <a:extLst>
            <a:ext uri="{FF2B5EF4-FFF2-40B4-BE49-F238E27FC236}">
              <a16:creationId xmlns:a16="http://schemas.microsoft.com/office/drawing/2014/main" id="{B99E0806-0F8E-40D0-A577-D0FE63D98C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7" name="正方形/長方形 516">
          <a:extLst>
            <a:ext uri="{FF2B5EF4-FFF2-40B4-BE49-F238E27FC236}">
              <a16:creationId xmlns:a16="http://schemas.microsoft.com/office/drawing/2014/main" id="{CF7E89DE-562E-42F0-BEC1-CB428AABD1C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8" name="正方形/長方形 517">
          <a:extLst>
            <a:ext uri="{FF2B5EF4-FFF2-40B4-BE49-F238E27FC236}">
              <a16:creationId xmlns:a16="http://schemas.microsoft.com/office/drawing/2014/main" id="{60C9D6D0-9EDE-4BBE-B099-2DDE9B8E8D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9" name="正方形/長方形 518">
          <a:extLst>
            <a:ext uri="{FF2B5EF4-FFF2-40B4-BE49-F238E27FC236}">
              <a16:creationId xmlns:a16="http://schemas.microsoft.com/office/drawing/2014/main" id="{2E01A306-9744-4D75-8ED1-E1EA44132A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0" name="正方形/長方形 519">
          <a:extLst>
            <a:ext uri="{FF2B5EF4-FFF2-40B4-BE49-F238E27FC236}">
              <a16:creationId xmlns:a16="http://schemas.microsoft.com/office/drawing/2014/main" id="{977EE4ED-5A67-464D-AC4F-BEF21D922A1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1" name="正方形/長方形 520">
          <a:extLst>
            <a:ext uri="{FF2B5EF4-FFF2-40B4-BE49-F238E27FC236}">
              <a16:creationId xmlns:a16="http://schemas.microsoft.com/office/drawing/2014/main" id="{D7D0AF43-F50B-4EB6-BC7B-B6775072230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2" name="正方形/長方形 521">
          <a:extLst>
            <a:ext uri="{FF2B5EF4-FFF2-40B4-BE49-F238E27FC236}">
              <a16:creationId xmlns:a16="http://schemas.microsoft.com/office/drawing/2014/main" id="{59D77014-1079-4215-A751-EC38CD37EC8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3" name="正方形/長方形 522">
          <a:extLst>
            <a:ext uri="{FF2B5EF4-FFF2-40B4-BE49-F238E27FC236}">
              <a16:creationId xmlns:a16="http://schemas.microsoft.com/office/drawing/2014/main" id="{7F977990-C616-4A28-8309-701CCFBEED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4" name="正方形/長方形 523">
          <a:extLst>
            <a:ext uri="{FF2B5EF4-FFF2-40B4-BE49-F238E27FC236}">
              <a16:creationId xmlns:a16="http://schemas.microsoft.com/office/drawing/2014/main" id="{63C173D0-844F-47EF-8D97-577A330063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5" name="正方形/長方形 524">
          <a:extLst>
            <a:ext uri="{FF2B5EF4-FFF2-40B4-BE49-F238E27FC236}">
              <a16:creationId xmlns:a16="http://schemas.microsoft.com/office/drawing/2014/main" id="{2228E072-AAEB-4606-B37D-C4A5D22E0FA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26" name="正方形/長方形 525">
          <a:extLst>
            <a:ext uri="{FF2B5EF4-FFF2-40B4-BE49-F238E27FC236}">
              <a16:creationId xmlns:a16="http://schemas.microsoft.com/office/drawing/2014/main" id="{C3AF4C45-F606-49A3-942D-396D1C2E67C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7" name="正方形/長方形 526">
          <a:extLst>
            <a:ext uri="{FF2B5EF4-FFF2-40B4-BE49-F238E27FC236}">
              <a16:creationId xmlns:a16="http://schemas.microsoft.com/office/drawing/2014/main" id="{9A5EA7F4-4965-4E1C-845C-7A21C5F9F1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28" name="正方形/長方形 527">
          <a:extLst>
            <a:ext uri="{FF2B5EF4-FFF2-40B4-BE49-F238E27FC236}">
              <a16:creationId xmlns:a16="http://schemas.microsoft.com/office/drawing/2014/main" id="{B9952D35-BD17-4C52-BA2B-0D1F8C0FCEC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29" name="正方形/長方形 528">
          <a:extLst>
            <a:ext uri="{FF2B5EF4-FFF2-40B4-BE49-F238E27FC236}">
              <a16:creationId xmlns:a16="http://schemas.microsoft.com/office/drawing/2014/main" id="{7F5695AA-C7C7-4A8E-83BE-DB510104172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0" name="正方形/長方形 529">
          <a:extLst>
            <a:ext uri="{FF2B5EF4-FFF2-40B4-BE49-F238E27FC236}">
              <a16:creationId xmlns:a16="http://schemas.microsoft.com/office/drawing/2014/main" id="{5EC49DEA-B7D0-49E7-B66E-EBC7DD3074E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1" name="正方形/長方形 530">
          <a:extLst>
            <a:ext uri="{FF2B5EF4-FFF2-40B4-BE49-F238E27FC236}">
              <a16:creationId xmlns:a16="http://schemas.microsoft.com/office/drawing/2014/main" id="{35005634-7C87-41A1-BB93-9A881397F0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2" name="正方形/長方形 531">
          <a:extLst>
            <a:ext uri="{FF2B5EF4-FFF2-40B4-BE49-F238E27FC236}">
              <a16:creationId xmlns:a16="http://schemas.microsoft.com/office/drawing/2014/main" id="{13F5F91B-C825-41BE-BAA8-C6E397E292D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3" name="正方形/長方形 532">
          <a:extLst>
            <a:ext uri="{FF2B5EF4-FFF2-40B4-BE49-F238E27FC236}">
              <a16:creationId xmlns:a16="http://schemas.microsoft.com/office/drawing/2014/main" id="{61942DE3-8E6B-42A5-92AB-4514E52E096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4" name="正方形/長方形 533">
          <a:extLst>
            <a:ext uri="{FF2B5EF4-FFF2-40B4-BE49-F238E27FC236}">
              <a16:creationId xmlns:a16="http://schemas.microsoft.com/office/drawing/2014/main" id="{A3A61547-C044-47F8-B13F-108FE884BEF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5" name="正方形/長方形 534">
          <a:extLst>
            <a:ext uri="{FF2B5EF4-FFF2-40B4-BE49-F238E27FC236}">
              <a16:creationId xmlns:a16="http://schemas.microsoft.com/office/drawing/2014/main" id="{37AE50B7-1F6D-404B-ABA8-6E083315571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6" name="正方形/長方形 535">
          <a:extLst>
            <a:ext uri="{FF2B5EF4-FFF2-40B4-BE49-F238E27FC236}">
              <a16:creationId xmlns:a16="http://schemas.microsoft.com/office/drawing/2014/main" id="{8F3EAD5E-D9D6-4A64-B51B-6C977761AC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7" name="正方形/長方形 536">
          <a:extLst>
            <a:ext uri="{FF2B5EF4-FFF2-40B4-BE49-F238E27FC236}">
              <a16:creationId xmlns:a16="http://schemas.microsoft.com/office/drawing/2014/main" id="{BD0FB5FC-6448-4217-87CF-8FF2CEC0F2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38" name="正方形/長方形 537">
          <a:extLst>
            <a:ext uri="{FF2B5EF4-FFF2-40B4-BE49-F238E27FC236}">
              <a16:creationId xmlns:a16="http://schemas.microsoft.com/office/drawing/2014/main" id="{4AAADCA8-B8F3-4411-B912-188D0C035B0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39" name="正方形/長方形 538">
          <a:extLst>
            <a:ext uri="{FF2B5EF4-FFF2-40B4-BE49-F238E27FC236}">
              <a16:creationId xmlns:a16="http://schemas.microsoft.com/office/drawing/2014/main" id="{24BE68EC-953C-4275-A72C-C418779199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0" name="正方形/長方形 539">
          <a:extLst>
            <a:ext uri="{FF2B5EF4-FFF2-40B4-BE49-F238E27FC236}">
              <a16:creationId xmlns:a16="http://schemas.microsoft.com/office/drawing/2014/main" id="{AF5D2880-C891-46E0-B394-4295D0937C0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1" name="正方形/長方形 540">
          <a:extLst>
            <a:ext uri="{FF2B5EF4-FFF2-40B4-BE49-F238E27FC236}">
              <a16:creationId xmlns:a16="http://schemas.microsoft.com/office/drawing/2014/main" id="{72B0B266-5525-4309-9C00-A232680A1A0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2" name="正方形/長方形 541">
          <a:extLst>
            <a:ext uri="{FF2B5EF4-FFF2-40B4-BE49-F238E27FC236}">
              <a16:creationId xmlns:a16="http://schemas.microsoft.com/office/drawing/2014/main" id="{6E373F0A-DB6E-485C-92F1-F45FE925B23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3" name="正方形/長方形 542">
          <a:extLst>
            <a:ext uri="{FF2B5EF4-FFF2-40B4-BE49-F238E27FC236}">
              <a16:creationId xmlns:a16="http://schemas.microsoft.com/office/drawing/2014/main" id="{564A1BEA-710A-4A54-8C82-4DB7B8CAF29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4" name="正方形/長方形 543">
          <a:extLst>
            <a:ext uri="{FF2B5EF4-FFF2-40B4-BE49-F238E27FC236}">
              <a16:creationId xmlns:a16="http://schemas.microsoft.com/office/drawing/2014/main" id="{C8DE1D9F-5B59-4BC7-9DBC-F0D6EB37B88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5" name="正方形/長方形 544">
          <a:extLst>
            <a:ext uri="{FF2B5EF4-FFF2-40B4-BE49-F238E27FC236}">
              <a16:creationId xmlns:a16="http://schemas.microsoft.com/office/drawing/2014/main" id="{4242C5E5-C63F-4280-BA6E-E2B6C4AF0BD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46" name="正方形/長方形 545">
          <a:extLst>
            <a:ext uri="{FF2B5EF4-FFF2-40B4-BE49-F238E27FC236}">
              <a16:creationId xmlns:a16="http://schemas.microsoft.com/office/drawing/2014/main" id="{81B4F319-BA47-4B62-8049-C9F73ABCCF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7" name="正方形/長方形 546">
          <a:extLst>
            <a:ext uri="{FF2B5EF4-FFF2-40B4-BE49-F238E27FC236}">
              <a16:creationId xmlns:a16="http://schemas.microsoft.com/office/drawing/2014/main" id="{103E0237-71BB-424C-AC3C-B3BC202D2A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8" name="テキスト ボックス 547">
          <a:extLst>
            <a:ext uri="{FF2B5EF4-FFF2-40B4-BE49-F238E27FC236}">
              <a16:creationId xmlns:a16="http://schemas.microsoft.com/office/drawing/2014/main" id="{131F38A6-7814-4D79-B448-246D673834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類似団体平均と比較して特に高くなっている施設は学校施設である。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学校施設は昭和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年以前に建築されたものであり、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年以上が経過し老朽化が進んでいることが主な要因である。今後は公共施設等総合管理計画に基づいた施設の老朽化対策に取り組んでいく。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34E977-2190-43D2-B07D-D533B96A94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944884-8373-47D7-860A-04484CD7270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056BAE-96C8-4C38-8CEF-8CF39B4E33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4A164A-E808-4847-B707-D9A89EE09D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神奈川県葉山町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5404EF-F8BC-4C15-8E7F-B8ACCAA2E8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6DF837-543A-4C83-B259-290582CBE0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A4CD51B-3E8C-4BB5-8C61-FA32F265489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35CF48-C9A8-4989-A90B-32A7FBF277B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507A5C-9DBE-44DA-816F-DB75B787B5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11D138-A70D-49E4-B51F-5B560FAB10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31,813
31,497
17.04
14,392,115
13,553,003
776,544
7,936,130
5,697,056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40C4F8-D6D0-4340-9CE4-331D2A88590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ECF638-6E68-4825-B797-50C535D9CD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E8C808-8D12-45CA-A231-7D7A71304E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36ABF1-3B52-4D17-8527-86FAA19B90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6F1A7E-6986-4F2A-83A9-116B86C3468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82C96C-F521-4829-8F9B-38ED13A568F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89F192-1FAB-433A-AC47-AF54D283C8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FB1B12-E515-4D1F-90F2-0F3903653D9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6D8210-4445-4C14-8555-F9FE146684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D41F25-A0F6-458C-B7C7-6E746CF7136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68953F-139F-4AC8-AB44-9407AFBA4E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DB51BD-B62B-4BFE-B666-E666B2BAE9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32D30C-1FBD-482E-ACC6-BE71B4AF7C9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52291C-9185-44D1-B413-229F098484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06B0C2-E5D6-4C1F-A679-E5B2556006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5BA323-AE38-45CD-ACB1-4D9CEF4996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377794-E636-452D-B940-C36CB3C635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A4E8969-47DB-4B5C-A23B-3FDC6791EA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F0D4D5-A28E-4D71-AF06-F1279DB5636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ACB19F-3791-4137-85FC-D4C6E6D112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6F073E-4FD9-49FD-9C9A-7A3D9D9729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4BA781-97AB-4F3A-8A0D-8384DA22409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BDDF6F-58CC-400F-B571-B5B5547B2E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A2C722-476F-4A37-A50F-DFC040BC94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A6423E-5B89-4CA0-9DC3-33A766DE39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8F21EA-CC5F-4D7B-837D-9A3AD687B44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F0F6D7-5136-4B4A-9EA3-5999A718EA8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9AD3B8-9F67-4AC0-8C7F-9843B89980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E4B789-F342-4ACC-BEEE-29B8605C257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418FDD-0DB1-479A-930E-EFEB83D227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8704A2A-A84D-45FF-BEEC-498A802FE9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417036-9BEA-4EB4-A14E-84E77A415F3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94FBCC-729F-4162-8EDD-7E9CFA099B0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9AC1DC8-E238-4415-B016-8B528E8498E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16C0FE6-4089-471B-B83B-55693F9165A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EF7B06B-825E-4328-BAE4-78701780ED0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D39F496-BD85-488E-9951-DD322B735B5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8F2389A-47CA-45E8-A12B-C92F0310118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6E29DB9-0B0C-48D6-8E2B-177C93EC0AB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0DCE29E-463C-48E9-9B5A-6B90FA5CD16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EAEFADD-AF60-4C92-9F90-ACC602E66D6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2E0BB28-122D-43BB-88E1-E85EAFEB7C0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4B71B6-0CE7-4D1F-86F6-36D63A7F7F1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BA6D335-1A79-45DA-AB56-D871070B0F1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346881-C5E0-4D4B-9A55-70A9CC59F17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644C150-7C42-4D52-8765-C5A842269D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C9DEAB5-2502-49AA-AEF6-97249CB1F84E}"/>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4EA29A6-3B2B-4200-B019-75024D75BA9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775AFB6-CC12-4DF6-91B4-B08D142E982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C2E8F74-98EB-442B-95DF-19A0CBCCF4BA}"/>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8CF7858-641E-4545-866F-665C98CB171A}"/>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8F9C68F-9C4B-4651-925F-CF00AC17CFFE}"/>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5D29BEE-F24A-445C-A40D-20A6D3C8FB1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80D36E3A-543F-426B-A479-252A966F71B5}"/>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81B7561F-100E-4FBF-87D5-3024AB9B7E5F}"/>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CF8A63EE-407B-4C9D-8E99-4108EE2FC0BB}"/>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79CF9E4-8E3B-40A9-8844-508C9A07FCB1}"/>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B98E881-BACA-404E-BB8A-6537961166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E1E594-CC27-4D1B-93A2-C5C56438BE7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9EFA8B5-EE65-4DAF-AC7D-87DBEB01478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7B9785-A5CB-44DC-B37B-C5D5D8FE6D6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6B3A492-7882-4811-A7B2-42C86CBC576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17235</xdr:rowOff>
    </xdr:from>
    <xdr:to>
      <xdr:col>24</xdr:col>
      <xdr:colOff>114300</xdr:colOff>
      <xdr:row>41</xdr:row>
      <xdr:rowOff>118835</xdr:rowOff>
    </xdr:to>
    <xdr:sp macro="" textlink="">
      <xdr:nvSpPr>
        <xdr:cNvPr id="74" name="楕円 73">
          <a:extLst>
            <a:ext uri="{FF2B5EF4-FFF2-40B4-BE49-F238E27FC236}">
              <a16:creationId xmlns:a16="http://schemas.microsoft.com/office/drawing/2014/main" id="{086DB161-F908-4CC5-88B3-33B7F88360C7}"/>
            </a:ext>
          </a:extLst>
        </xdr:cNvPr>
        <xdr:cNvSpPr/>
      </xdr:nvSpPr>
      <xdr:spPr>
        <a:xfrm>
          <a:off x="45847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167112</xdr:rowOff>
    </xdr:from>
    <xdr:ext cx="405111" cy="259045"/>
    <xdr:sp macro="" textlink="">
      <xdr:nvSpPr>
        <xdr:cNvPr id="75" name="【図書館】&#10;有形固定資産減価償却率該当値テキスト">
          <a:extLst>
            <a:ext uri="{FF2B5EF4-FFF2-40B4-BE49-F238E27FC236}">
              <a16:creationId xmlns:a16="http://schemas.microsoft.com/office/drawing/2014/main" id="{4EBEC9F6-3574-4B24-9264-8702E45EE32E}"/>
            </a:ext>
          </a:extLst>
        </xdr:cNvPr>
        <xdr:cNvSpPr txBox="1"/>
      </xdr:nvSpPr>
      <xdr:spPr>
        <a:xfrm>
          <a:off x="4673600"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156028</xdr:rowOff>
    </xdr:from>
    <xdr:to>
      <xdr:col>20</xdr:col>
      <xdr:colOff>38100</xdr:colOff>
      <xdr:row>41</xdr:row>
      <xdr:rowOff>86178</xdr:rowOff>
    </xdr:to>
    <xdr:sp macro="" textlink="">
      <xdr:nvSpPr>
        <xdr:cNvPr id="76" name="楕円 75">
          <a:extLst>
            <a:ext uri="{FF2B5EF4-FFF2-40B4-BE49-F238E27FC236}">
              <a16:creationId xmlns:a16="http://schemas.microsoft.com/office/drawing/2014/main" id="{CACD63A6-B26B-4688-BA3A-1EFACC87F2F3}"/>
            </a:ext>
          </a:extLst>
        </xdr:cNvPr>
        <xdr:cNvSpPr/>
      </xdr:nvSpPr>
      <xdr:spPr>
        <a:xfrm>
          <a:off x="3746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35378</xdr:rowOff>
    </xdr:from>
    <xdr:to>
      <xdr:col>24</xdr:col>
      <xdr:colOff>63500</xdr:colOff>
      <xdr:row>41</xdr:row>
      <xdr:rowOff>68035</xdr:rowOff>
    </xdr:to>
    <xdr:cxnSp macro="">
      <xdr:nvCxnSpPr>
        <xdr:cNvPr id="77" name="直線コネクタ 76">
          <a:extLst>
            <a:ext uri="{FF2B5EF4-FFF2-40B4-BE49-F238E27FC236}">
              <a16:creationId xmlns:a16="http://schemas.microsoft.com/office/drawing/2014/main" id="{A85BE47F-40B7-4F50-80C3-D2A315A5C814}"/>
            </a:ext>
          </a:extLst>
        </xdr:cNvPr>
        <xdr:cNvCxnSpPr/>
      </xdr:nvCxnSpPr>
      <xdr:spPr>
        <a:xfrm>
          <a:off x="3797300" y="7064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123372</xdr:rowOff>
    </xdr:from>
    <xdr:to>
      <xdr:col>15</xdr:col>
      <xdr:colOff>101600</xdr:colOff>
      <xdr:row>41</xdr:row>
      <xdr:rowOff>53522</xdr:rowOff>
    </xdr:to>
    <xdr:sp macro="" textlink="">
      <xdr:nvSpPr>
        <xdr:cNvPr id="78" name="楕円 77">
          <a:extLst>
            <a:ext uri="{FF2B5EF4-FFF2-40B4-BE49-F238E27FC236}">
              <a16:creationId xmlns:a16="http://schemas.microsoft.com/office/drawing/2014/main" id="{A22DEC2F-673D-4C2F-BE5C-594F424D9A4F}"/>
            </a:ext>
          </a:extLst>
        </xdr:cNvPr>
        <xdr:cNvSpPr/>
      </xdr:nvSpPr>
      <xdr:spPr>
        <a:xfrm>
          <a:off x="2857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2722</xdr:rowOff>
    </xdr:from>
    <xdr:to>
      <xdr:col>19</xdr:col>
      <xdr:colOff>177800</xdr:colOff>
      <xdr:row>41</xdr:row>
      <xdr:rowOff>35378</xdr:rowOff>
    </xdr:to>
    <xdr:cxnSp macro="">
      <xdr:nvCxnSpPr>
        <xdr:cNvPr id="79" name="直線コネクタ 78">
          <a:extLst>
            <a:ext uri="{FF2B5EF4-FFF2-40B4-BE49-F238E27FC236}">
              <a16:creationId xmlns:a16="http://schemas.microsoft.com/office/drawing/2014/main" id="{FBB7C982-955C-4701-A84A-F0F54153647A}"/>
            </a:ext>
          </a:extLst>
        </xdr:cNvPr>
        <xdr:cNvCxnSpPr/>
      </xdr:nvCxnSpPr>
      <xdr:spPr>
        <a:xfrm>
          <a:off x="2908300" y="703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90715</xdr:rowOff>
    </xdr:from>
    <xdr:to>
      <xdr:col>10</xdr:col>
      <xdr:colOff>165100</xdr:colOff>
      <xdr:row>41</xdr:row>
      <xdr:rowOff>20865</xdr:rowOff>
    </xdr:to>
    <xdr:sp macro="" textlink="">
      <xdr:nvSpPr>
        <xdr:cNvPr id="80" name="楕円 79">
          <a:extLst>
            <a:ext uri="{FF2B5EF4-FFF2-40B4-BE49-F238E27FC236}">
              <a16:creationId xmlns:a16="http://schemas.microsoft.com/office/drawing/2014/main" id="{1D3CC9A5-E220-4A75-8016-8FD6B0C06E72}"/>
            </a:ext>
          </a:extLst>
        </xdr:cNvPr>
        <xdr:cNvSpPr/>
      </xdr:nvSpPr>
      <xdr:spPr>
        <a:xfrm>
          <a:off x="1968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141515</xdr:rowOff>
    </xdr:from>
    <xdr:to>
      <xdr:col>15</xdr:col>
      <xdr:colOff>50800</xdr:colOff>
      <xdr:row>41</xdr:row>
      <xdr:rowOff>2722</xdr:rowOff>
    </xdr:to>
    <xdr:cxnSp macro="">
      <xdr:nvCxnSpPr>
        <xdr:cNvPr id="81" name="直線コネクタ 80">
          <a:extLst>
            <a:ext uri="{FF2B5EF4-FFF2-40B4-BE49-F238E27FC236}">
              <a16:creationId xmlns:a16="http://schemas.microsoft.com/office/drawing/2014/main" id="{435BB1DB-5C80-4A55-A8A2-189E0708FB70}"/>
            </a:ext>
          </a:extLst>
        </xdr:cNvPr>
        <xdr:cNvCxnSpPr/>
      </xdr:nvCxnSpPr>
      <xdr:spPr>
        <a:xfrm>
          <a:off x="2019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58057</xdr:rowOff>
    </xdr:from>
    <xdr:to>
      <xdr:col>6</xdr:col>
      <xdr:colOff>38100</xdr:colOff>
      <xdr:row>40</xdr:row>
      <xdr:rowOff>159657</xdr:rowOff>
    </xdr:to>
    <xdr:sp macro="" textlink="">
      <xdr:nvSpPr>
        <xdr:cNvPr id="82" name="楕円 81">
          <a:extLst>
            <a:ext uri="{FF2B5EF4-FFF2-40B4-BE49-F238E27FC236}">
              <a16:creationId xmlns:a16="http://schemas.microsoft.com/office/drawing/2014/main" id="{903B4261-40D3-4823-B1A3-8FFFDE88FF7B}"/>
            </a:ext>
          </a:extLst>
        </xdr:cNvPr>
        <xdr:cNvSpPr/>
      </xdr:nvSpPr>
      <xdr:spPr>
        <a:xfrm>
          <a:off x="1079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108857</xdr:rowOff>
    </xdr:from>
    <xdr:to>
      <xdr:col>10</xdr:col>
      <xdr:colOff>114300</xdr:colOff>
      <xdr:row>40</xdr:row>
      <xdr:rowOff>141515</xdr:rowOff>
    </xdr:to>
    <xdr:cxnSp macro="">
      <xdr:nvCxnSpPr>
        <xdr:cNvPr id="83" name="直線コネクタ 82">
          <a:extLst>
            <a:ext uri="{FF2B5EF4-FFF2-40B4-BE49-F238E27FC236}">
              <a16:creationId xmlns:a16="http://schemas.microsoft.com/office/drawing/2014/main" id="{B60C683E-2336-48E1-94A2-F34E960C4986}"/>
            </a:ext>
          </a:extLst>
        </xdr:cNvPr>
        <xdr:cNvCxnSpPr/>
      </xdr:nvCxnSpPr>
      <xdr:spPr>
        <a:xfrm>
          <a:off x="1130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943E63CF-15BD-4D80-99FC-09A22045CC17}"/>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5FCBC966-77FB-4B52-A999-4D62A1A3AB2B}"/>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955319DD-572C-4CDE-9495-0EF8607A0C9A}"/>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547E6DEE-8A22-4425-BDC3-E2CB957541FF}"/>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77305</xdr:rowOff>
    </xdr:from>
    <xdr:ext cx="405111" cy="259045"/>
    <xdr:sp macro="" textlink="">
      <xdr:nvSpPr>
        <xdr:cNvPr id="88" name="n_1mainValue【図書館】&#10;有形固定資産減価償却率">
          <a:extLst>
            <a:ext uri="{FF2B5EF4-FFF2-40B4-BE49-F238E27FC236}">
              <a16:creationId xmlns:a16="http://schemas.microsoft.com/office/drawing/2014/main" id="{E5D3FE87-CF74-473A-8DA0-9A55DA8783B2}"/>
            </a:ext>
          </a:extLst>
        </xdr:cNvPr>
        <xdr:cNvSpPr txBox="1"/>
      </xdr:nvSpPr>
      <xdr:spPr>
        <a:xfrm>
          <a:off x="35820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D5EB02E6-05A5-4F06-8FAC-0B86E67820DF}"/>
            </a:ext>
          </a:extLst>
        </xdr:cNvPr>
        <xdr:cNvSpPr txBox="1"/>
      </xdr:nvSpPr>
      <xdr:spPr>
        <a:xfrm>
          <a:off x="2705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11992</xdr:rowOff>
    </xdr:from>
    <xdr:ext cx="405111" cy="259045"/>
    <xdr:sp macro="" textlink="">
      <xdr:nvSpPr>
        <xdr:cNvPr id="90" name="n_3mainValue【図書館】&#10;有形固定資産減価償却率">
          <a:extLst>
            <a:ext uri="{FF2B5EF4-FFF2-40B4-BE49-F238E27FC236}">
              <a16:creationId xmlns:a16="http://schemas.microsoft.com/office/drawing/2014/main" id="{C7CFE510-76FC-4E9F-8B13-D21E1B07C7B8}"/>
            </a:ext>
          </a:extLst>
        </xdr:cNvPr>
        <xdr:cNvSpPr txBox="1"/>
      </xdr:nvSpPr>
      <xdr:spPr>
        <a:xfrm>
          <a:off x="1816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150784</xdr:rowOff>
    </xdr:from>
    <xdr:ext cx="405111" cy="259045"/>
    <xdr:sp macro="" textlink="">
      <xdr:nvSpPr>
        <xdr:cNvPr id="91" name="n_4mainValue【図書館】&#10;有形固定資産減価償却率">
          <a:extLst>
            <a:ext uri="{FF2B5EF4-FFF2-40B4-BE49-F238E27FC236}">
              <a16:creationId xmlns:a16="http://schemas.microsoft.com/office/drawing/2014/main" id="{B436E552-29E7-4BBD-B6FB-E498D4F839F0}"/>
            </a:ext>
          </a:extLst>
        </xdr:cNvPr>
        <xdr:cNvSpPr txBox="1"/>
      </xdr:nvSpPr>
      <xdr:spPr>
        <a:xfrm>
          <a:off x="927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C92B8C2-4B37-42A2-B80D-3DD6C625E3A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F7B4CA1-876F-43FA-A8FA-A63DAC6867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A4CA19D-2E5D-4823-84BA-09EFB822CCB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F6C6C12-1B87-4194-B9DA-AA5488B167D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696B209-FAA9-41A6-A3CA-D3269C9BCE8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1AAF08C-0CC7-46C4-A24A-4BB5EDA218E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120D421-99F4-4ECB-996F-37F2FD4697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C252A94-23C9-46BC-9884-261A0EFEEB4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31ADFB8-E6E2-401A-A2A1-7BFD87BE44A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AE5E631-D370-478B-8328-0F8781BFCA0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FE918F9-BDD7-4E50-B2AD-78DF8EB0A66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98EE0F1-E074-40D9-AF51-A4EE848D7BD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1D41C4E-C165-4BD4-860A-1519B652853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AADAE9F-55A9-43B9-886A-90D6341C0D8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9BB6534-3D07-40C8-8B2F-B4C2057797A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4C39B2E-D45D-4130-A71C-BBF31FFF8BA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AE5E754-3C7C-4FBB-B297-D418D7A70F8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93CE141-A14E-4F00-BCB5-EA187A6981E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A85E8CA-A3DD-4149-9AB8-48EBAADF240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8EB4060-AD56-48C5-93CE-FC7269B7E5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099C3CD-1D34-4230-B32A-99DB8156DD8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56AD339-452E-42DF-B1EF-08798BBF089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5F5B62E-9DD1-4A99-B76E-EFFC9228A9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719A29A-04D5-47A3-B18E-8C57ADC213A4}"/>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1B7BA473-9CBB-4DD2-A570-6BCCE42B71AD}"/>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E3606824-E35F-434F-B16F-CFC3177521F2}"/>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CB859A0-CAC5-46C9-9249-66C1961A8B45}"/>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6487416-3E3E-4814-B9CC-096A225C1782}"/>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E9DE44A3-ACC7-4A2E-A143-EDEE7B22FAC1}"/>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F4E0CFED-0AB5-400E-BF19-7EB2EE5E0D5D}"/>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7871297-C984-4FD7-8963-10E4D97BB293}"/>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CB470EFC-AC48-40D7-8D26-4E0E6BD2D8C8}"/>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40839CBD-6D7E-4947-9CE4-B84F26A4E60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CCDE7FF1-BB66-423B-9556-F3E7CEE54715}"/>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334901-6664-465C-922F-F9CA61585D6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F077E2-5445-4EE9-AB1D-6611CD758B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59A014-BC61-473B-BD3E-F6779F7627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B9975E3-CB71-440F-A0D6-EDF137DCB4A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AD7BC7B-5A88-4F1E-BA95-AE0ED34D9C2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31" name="楕円 130">
          <a:extLst>
            <a:ext uri="{FF2B5EF4-FFF2-40B4-BE49-F238E27FC236}">
              <a16:creationId xmlns:a16="http://schemas.microsoft.com/office/drawing/2014/main" id="{775A7C59-3BB0-4FCE-BE60-75A3ED9562B8}"/>
            </a:ext>
          </a:extLst>
        </xdr:cNvPr>
        <xdr:cNvSpPr/>
      </xdr:nvSpPr>
      <xdr:spPr>
        <a:xfrm>
          <a:off x="10426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64787</xdr:rowOff>
    </xdr:from>
    <xdr:ext cx="469744" cy="259045"/>
    <xdr:sp macro="" textlink="">
      <xdr:nvSpPr>
        <xdr:cNvPr id="132" name="【図書館】&#10;一人当たり面積該当値テキスト">
          <a:extLst>
            <a:ext uri="{FF2B5EF4-FFF2-40B4-BE49-F238E27FC236}">
              <a16:creationId xmlns:a16="http://schemas.microsoft.com/office/drawing/2014/main" id="{E12915F9-0080-4F3A-AFDE-5E70D7FAE8D1}"/>
            </a:ext>
          </a:extLst>
        </xdr:cNvPr>
        <xdr:cNvSpPr txBox="1"/>
      </xdr:nvSpPr>
      <xdr:spPr>
        <a:xfrm>
          <a:off x="10515600"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90170</xdr:rowOff>
    </xdr:from>
    <xdr:to>
      <xdr:col>50</xdr:col>
      <xdr:colOff>165100</xdr:colOff>
      <xdr:row>41</xdr:row>
      <xdr:rowOff>20320</xdr:rowOff>
    </xdr:to>
    <xdr:sp macro="" textlink="">
      <xdr:nvSpPr>
        <xdr:cNvPr id="133" name="楕円 132">
          <a:extLst>
            <a:ext uri="{FF2B5EF4-FFF2-40B4-BE49-F238E27FC236}">
              <a16:creationId xmlns:a16="http://schemas.microsoft.com/office/drawing/2014/main" id="{38186A9C-5447-405B-A2E7-5B60DA90C800}"/>
            </a:ext>
          </a:extLst>
        </xdr:cNvPr>
        <xdr:cNvSpPr/>
      </xdr:nvSpPr>
      <xdr:spPr>
        <a:xfrm>
          <a:off x="9588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137160</xdr:rowOff>
    </xdr:from>
    <xdr:to>
      <xdr:col>55</xdr:col>
      <xdr:colOff>0</xdr:colOff>
      <xdr:row>40</xdr:row>
      <xdr:rowOff>140970</xdr:rowOff>
    </xdr:to>
    <xdr:cxnSp macro="">
      <xdr:nvCxnSpPr>
        <xdr:cNvPr id="134" name="直線コネクタ 133">
          <a:extLst>
            <a:ext uri="{FF2B5EF4-FFF2-40B4-BE49-F238E27FC236}">
              <a16:creationId xmlns:a16="http://schemas.microsoft.com/office/drawing/2014/main" id="{C4B9DFDF-1B4C-461A-898B-F6B6CD1B34FB}"/>
            </a:ext>
          </a:extLst>
        </xdr:cNvPr>
        <xdr:cNvCxnSpPr/>
      </xdr:nvCxnSpPr>
      <xdr:spPr>
        <a:xfrm flipV="1">
          <a:off x="9639300" y="69951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5" name="楕円 134">
          <a:extLst>
            <a:ext uri="{FF2B5EF4-FFF2-40B4-BE49-F238E27FC236}">
              <a16:creationId xmlns:a16="http://schemas.microsoft.com/office/drawing/2014/main" id="{CF57E9FD-CF32-4442-9F01-B73F69ABCED7}"/>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140970</xdr:rowOff>
    </xdr:from>
    <xdr:to>
      <xdr:col>50</xdr:col>
      <xdr:colOff>114300</xdr:colOff>
      <xdr:row>40</xdr:row>
      <xdr:rowOff>144780</xdr:rowOff>
    </xdr:to>
    <xdr:cxnSp macro="">
      <xdr:nvCxnSpPr>
        <xdr:cNvPr id="136" name="直線コネクタ 135">
          <a:extLst>
            <a:ext uri="{FF2B5EF4-FFF2-40B4-BE49-F238E27FC236}">
              <a16:creationId xmlns:a16="http://schemas.microsoft.com/office/drawing/2014/main" id="{0D1007B6-D41C-41DD-8823-08DE80C98E59}"/>
            </a:ext>
          </a:extLst>
        </xdr:cNvPr>
        <xdr:cNvCxnSpPr/>
      </xdr:nvCxnSpPr>
      <xdr:spPr>
        <a:xfrm flipV="1">
          <a:off x="8750300" y="699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a:extLst>
            <a:ext uri="{FF2B5EF4-FFF2-40B4-BE49-F238E27FC236}">
              <a16:creationId xmlns:a16="http://schemas.microsoft.com/office/drawing/2014/main" id="{9AC86F22-22CA-405A-9E04-820CD80AFEC3}"/>
            </a:ext>
          </a:extLst>
        </xdr:cNvPr>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38" name="直線コネクタ 137">
          <a:extLst>
            <a:ext uri="{FF2B5EF4-FFF2-40B4-BE49-F238E27FC236}">
              <a16:creationId xmlns:a16="http://schemas.microsoft.com/office/drawing/2014/main" id="{1165B94C-B533-4697-9531-5E53F28BA054}"/>
            </a:ext>
          </a:extLst>
        </xdr:cNvPr>
        <xdr:cNvCxnSpPr/>
      </xdr:nvCxnSpPr>
      <xdr:spPr>
        <a:xfrm>
          <a:off x="7861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9" name="楕円 138">
          <a:extLst>
            <a:ext uri="{FF2B5EF4-FFF2-40B4-BE49-F238E27FC236}">
              <a16:creationId xmlns:a16="http://schemas.microsoft.com/office/drawing/2014/main" id="{8CDE3A78-425B-4028-91C9-865C9FAB9361}"/>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FF7039E3-6406-4C0D-8767-D79D2A4F5B63}"/>
            </a:ext>
          </a:extLst>
        </xdr:cNvPr>
        <xdr:cNvCxnSpPr/>
      </xdr:nvCxnSpPr>
      <xdr:spPr>
        <a:xfrm>
          <a:off x="6972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9EFD4FC5-6992-4296-AA03-E9505195FB8B}"/>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665890AF-EE5A-4021-8F98-655D209AD62F}"/>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2876DF5B-6AA6-457C-AEE6-92B89EE87FDA}"/>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6F0EC899-348A-4A1B-A636-03B5CF44F317}"/>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11447</xdr:rowOff>
    </xdr:from>
    <xdr:ext cx="469744" cy="259045"/>
    <xdr:sp macro="" textlink="">
      <xdr:nvSpPr>
        <xdr:cNvPr id="145" name="n_1mainValue【図書館】&#10;一人当たり面積">
          <a:extLst>
            <a:ext uri="{FF2B5EF4-FFF2-40B4-BE49-F238E27FC236}">
              <a16:creationId xmlns:a16="http://schemas.microsoft.com/office/drawing/2014/main" id="{DAEB98ED-5CDE-4C19-BB4C-C9314B716321}"/>
            </a:ext>
          </a:extLst>
        </xdr:cNvPr>
        <xdr:cNvSpPr txBox="1"/>
      </xdr:nvSpPr>
      <xdr:spPr>
        <a:xfrm>
          <a:off x="93917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a:extLst>
            <a:ext uri="{FF2B5EF4-FFF2-40B4-BE49-F238E27FC236}">
              <a16:creationId xmlns:a16="http://schemas.microsoft.com/office/drawing/2014/main" id="{93A514F9-1738-4BBD-A46D-FB3B7D14206D}"/>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a:extLst>
            <a:ext uri="{FF2B5EF4-FFF2-40B4-BE49-F238E27FC236}">
              <a16:creationId xmlns:a16="http://schemas.microsoft.com/office/drawing/2014/main" id="{34DA463E-A3A1-4A68-ACA5-F76BBD558316}"/>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8" name="n_4mainValue【図書館】&#10;一人当たり面積">
          <a:extLst>
            <a:ext uri="{FF2B5EF4-FFF2-40B4-BE49-F238E27FC236}">
              <a16:creationId xmlns:a16="http://schemas.microsoft.com/office/drawing/2014/main" id="{F62EBA71-8B0F-4872-9DEE-6AFB82C18C2A}"/>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F632D03-9F09-460A-B46D-6DF952AEFB8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0F15637-A5D3-462E-AF9B-34559513556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97178C8-3D57-4747-BDBB-511F7A98B6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2924618-E555-444D-9EB4-43F7D071FE8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BB27FA3-C779-42F7-89B4-54FA07011D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62309BB-C4C1-499F-8041-7B77AACA66A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EBA24B0-3DD7-45FD-A0AD-97CEFE139EE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1355462-F7A4-43CF-B0B8-E914DEA5AAD6}"/>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279D0040-D0CD-41F7-850F-070E8888CA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8C06FEA1-3CA0-4216-A353-AED38712F52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9539E9E6-0864-4D3B-9016-9600730837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CD8D1EBD-0F08-42A9-BF23-B5D8A0FAC7D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50E963D0-9B87-44DC-B2B9-9374DCD9CFC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AA078D71-7449-4FBB-9D81-D6A6145C86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9A55D9E5-A45C-4878-8BD3-9CF96D6ACE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FFE583EB-1B99-4725-A976-3578428F56A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A969BC7-B296-4D3F-BFE4-C33F707B01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E13F6D9-7059-4BAD-945F-3DE19E98CC1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9D88A5E-0D36-45A7-A7A9-9EDF92ECA2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E1DF9AD6-DBFA-4101-9514-2F10FC986B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3BD21CF-EA08-48B8-86BF-3170959FDD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CB584DE2-8C52-484F-A842-D4DC736BE8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2577E7B8-87AA-4C01-8649-7D6637AA145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1484CF0-66BC-41DD-B6E5-7ADC1EA7031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8D8CFFC8-F11E-444D-8AF2-C7457A67DA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237F1B0F-A184-4F1A-832D-85B5522C7AD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4D90E3C0-DB19-4961-BF8B-7620E485C40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2D266D4C-1F07-48CE-A97C-824B74CCC8F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1200655C-AA31-4A05-9335-9A11565FED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6096559B-ADC1-425F-B94E-07536564214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C32AF7E9-40F2-4AFB-9D7B-B58D0AC240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DB24E5BA-8575-4FAB-B30A-46C376BA761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363B93CA-94B7-46E4-9017-22AE097E8BA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92EAF4D0-8B31-4B45-B2C4-ABAA31A427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DB93866-E8FF-4EAA-AEA5-20A5018CD50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A53B7FC7-5740-47A3-8068-05D70FC3EC6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59B9E65B-EEB8-4ED7-8045-121585E54B6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9C441E63-6AB9-40A7-ADE6-50763EB7CF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847DFEFC-B515-4801-9CBC-EF812B3482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5791BA0F-DA8A-4656-84A3-9180E6234D1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C9796C19-A262-4E3B-ADDE-3F5FF47CB4B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CA891096-8B00-4E6B-AC81-9138C7E85BA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AF7A06C7-E414-4B23-8B5E-138692A050C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2F5259D6-95C9-42C1-8516-DC0EAE4352C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9C298959-EC6C-40AD-BBF0-4641E7D4145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BC966787-B341-484E-930B-1CB8E511C08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1183DC42-5C9E-4963-B1E6-E6AA5B78831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9746C8EB-6DE2-4CF7-88C0-C8CF10EDE80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D99F9586-7C01-4AF3-B2E3-AD98B3A5876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2FF1D56F-B4B7-4D6D-BCEF-163A4D812F2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A3D3922C-CB23-4353-8BCA-0BD01DDDFC9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49C2B764-399B-4FA9-A078-7933A912963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537D8762-188C-427F-9074-A4252202F1D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E2A3628E-A5C1-44F5-B641-39886CBFFE0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FE162473-9DBF-4C0F-A996-A2EDC5B37E8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CA098362-A3A1-40AE-99F0-C51EE4F005B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59B578C1-5D1E-4E66-B170-51ADA7EA078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530BDDF0-B1C6-4C7E-BFBE-395F6A0EAB6D}"/>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DA4FA8CE-AEA8-4F01-B727-F217EB83264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C922C9D6-95AC-45B3-8F87-235472272D4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209" name="【市民会館】&#10;有形固定資産減価償却率最大値テキスト">
          <a:extLst>
            <a:ext uri="{FF2B5EF4-FFF2-40B4-BE49-F238E27FC236}">
              <a16:creationId xmlns:a16="http://schemas.microsoft.com/office/drawing/2014/main" id="{CC3275CB-D058-47AB-9243-404B5F4257B8}"/>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210" name="直線コネクタ 209">
          <a:extLst>
            <a:ext uri="{FF2B5EF4-FFF2-40B4-BE49-F238E27FC236}">
              <a16:creationId xmlns:a16="http://schemas.microsoft.com/office/drawing/2014/main" id="{7CBF338A-C9F9-483F-86A2-070A01A17576}"/>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C6688E4F-89B1-46C8-BD8E-BC2EE008C5FD}"/>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212" name="フローチャート: 判断 211">
          <a:extLst>
            <a:ext uri="{FF2B5EF4-FFF2-40B4-BE49-F238E27FC236}">
              <a16:creationId xmlns:a16="http://schemas.microsoft.com/office/drawing/2014/main" id="{C5A8EF26-64F4-4608-B33B-C163D5D210AD}"/>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213" name="フローチャート: 判断 212">
          <a:extLst>
            <a:ext uri="{FF2B5EF4-FFF2-40B4-BE49-F238E27FC236}">
              <a16:creationId xmlns:a16="http://schemas.microsoft.com/office/drawing/2014/main" id="{A66470A1-93E7-4FA8-959A-AC48707188F6}"/>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4" name="フローチャート: 判断 213">
          <a:extLst>
            <a:ext uri="{FF2B5EF4-FFF2-40B4-BE49-F238E27FC236}">
              <a16:creationId xmlns:a16="http://schemas.microsoft.com/office/drawing/2014/main" id="{C49667DF-8EA3-4D7E-B8D6-6C6EF7A38F8A}"/>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215" name="フローチャート: 判断 214">
          <a:extLst>
            <a:ext uri="{FF2B5EF4-FFF2-40B4-BE49-F238E27FC236}">
              <a16:creationId xmlns:a16="http://schemas.microsoft.com/office/drawing/2014/main" id="{C7CAADCF-7F90-4AEA-9939-221F7DC447EB}"/>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216" name="フローチャート: 判断 215">
          <a:extLst>
            <a:ext uri="{FF2B5EF4-FFF2-40B4-BE49-F238E27FC236}">
              <a16:creationId xmlns:a16="http://schemas.microsoft.com/office/drawing/2014/main" id="{02666B9E-D4F3-49AD-BD7C-1BAACA51B12B}"/>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7DB9AA92-DC27-40A5-A86F-B34C339262B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E9A0B8CF-7907-441E-A249-5993D6C476F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9068BE3A-5B75-4024-8C62-3E503907360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94EFC281-02B9-451B-8DC1-AC0D5CE7028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7B71E815-6247-421A-A7F7-C9C95B3E626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5806</xdr:rowOff>
    </xdr:from>
    <xdr:to>
      <xdr:col>24</xdr:col>
      <xdr:colOff>114300</xdr:colOff>
      <xdr:row>106</xdr:row>
      <xdr:rowOff>107406</xdr:rowOff>
    </xdr:to>
    <xdr:sp macro="" textlink="">
      <xdr:nvSpPr>
        <xdr:cNvPr id="222" name="楕円 221">
          <a:extLst>
            <a:ext uri="{FF2B5EF4-FFF2-40B4-BE49-F238E27FC236}">
              <a16:creationId xmlns:a16="http://schemas.microsoft.com/office/drawing/2014/main" id="{0B6F2A7B-ECC4-412A-8674-F1FAD9193FBA}"/>
            </a:ext>
          </a:extLst>
        </xdr:cNvPr>
        <xdr:cNvSpPr/>
      </xdr:nvSpPr>
      <xdr:spPr>
        <a:xfrm>
          <a:off x="4584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155683</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24B6C575-63B1-433B-A876-116322346397}"/>
            </a:ext>
          </a:extLst>
        </xdr:cNvPr>
        <xdr:cNvSpPr txBox="1"/>
      </xdr:nvSpPr>
      <xdr:spPr>
        <a:xfrm>
          <a:off x="4673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144599</xdr:rowOff>
    </xdr:from>
    <xdr:to>
      <xdr:col>20</xdr:col>
      <xdr:colOff>38100</xdr:colOff>
      <xdr:row>106</xdr:row>
      <xdr:rowOff>74749</xdr:rowOff>
    </xdr:to>
    <xdr:sp macro="" textlink="">
      <xdr:nvSpPr>
        <xdr:cNvPr id="224" name="楕円 223">
          <a:extLst>
            <a:ext uri="{FF2B5EF4-FFF2-40B4-BE49-F238E27FC236}">
              <a16:creationId xmlns:a16="http://schemas.microsoft.com/office/drawing/2014/main" id="{54F018D1-A43C-49FD-8E8B-C2EC083CDF67}"/>
            </a:ext>
          </a:extLst>
        </xdr:cNvPr>
        <xdr:cNvSpPr/>
      </xdr:nvSpPr>
      <xdr:spPr>
        <a:xfrm>
          <a:off x="3746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23949</xdr:rowOff>
    </xdr:from>
    <xdr:to>
      <xdr:col>24</xdr:col>
      <xdr:colOff>63500</xdr:colOff>
      <xdr:row>106</xdr:row>
      <xdr:rowOff>56606</xdr:rowOff>
    </xdr:to>
    <xdr:cxnSp macro="">
      <xdr:nvCxnSpPr>
        <xdr:cNvPr id="225" name="直線コネクタ 224">
          <a:extLst>
            <a:ext uri="{FF2B5EF4-FFF2-40B4-BE49-F238E27FC236}">
              <a16:creationId xmlns:a16="http://schemas.microsoft.com/office/drawing/2014/main" id="{0F2C4E44-3C89-471D-9166-261C4386CFA4}"/>
            </a:ext>
          </a:extLst>
        </xdr:cNvPr>
        <xdr:cNvCxnSpPr/>
      </xdr:nvCxnSpPr>
      <xdr:spPr>
        <a:xfrm>
          <a:off x="3797300" y="181976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116839</xdr:rowOff>
    </xdr:from>
    <xdr:to>
      <xdr:col>15</xdr:col>
      <xdr:colOff>101600</xdr:colOff>
      <xdr:row>106</xdr:row>
      <xdr:rowOff>46989</xdr:rowOff>
    </xdr:to>
    <xdr:sp macro="" textlink="">
      <xdr:nvSpPr>
        <xdr:cNvPr id="226" name="楕円 225">
          <a:extLst>
            <a:ext uri="{FF2B5EF4-FFF2-40B4-BE49-F238E27FC236}">
              <a16:creationId xmlns:a16="http://schemas.microsoft.com/office/drawing/2014/main" id="{202D4EBE-E7E2-45CF-9AE6-50A6B6021CD5}"/>
            </a:ext>
          </a:extLst>
        </xdr:cNvPr>
        <xdr:cNvSpPr/>
      </xdr:nvSpPr>
      <xdr:spPr>
        <a:xfrm>
          <a:off x="2857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167639</xdr:rowOff>
    </xdr:from>
    <xdr:to>
      <xdr:col>19</xdr:col>
      <xdr:colOff>177800</xdr:colOff>
      <xdr:row>106</xdr:row>
      <xdr:rowOff>23949</xdr:rowOff>
    </xdr:to>
    <xdr:cxnSp macro="">
      <xdr:nvCxnSpPr>
        <xdr:cNvPr id="227" name="直線コネクタ 226">
          <a:extLst>
            <a:ext uri="{FF2B5EF4-FFF2-40B4-BE49-F238E27FC236}">
              <a16:creationId xmlns:a16="http://schemas.microsoft.com/office/drawing/2014/main" id="{473C56CC-51F4-4FD0-BE04-75F3BEE956C4}"/>
            </a:ext>
          </a:extLst>
        </xdr:cNvPr>
        <xdr:cNvCxnSpPr/>
      </xdr:nvCxnSpPr>
      <xdr:spPr>
        <a:xfrm>
          <a:off x="2908300" y="1816988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84182</xdr:rowOff>
    </xdr:from>
    <xdr:to>
      <xdr:col>10</xdr:col>
      <xdr:colOff>165100</xdr:colOff>
      <xdr:row>106</xdr:row>
      <xdr:rowOff>14332</xdr:rowOff>
    </xdr:to>
    <xdr:sp macro="" textlink="">
      <xdr:nvSpPr>
        <xdr:cNvPr id="228" name="楕円 227">
          <a:extLst>
            <a:ext uri="{FF2B5EF4-FFF2-40B4-BE49-F238E27FC236}">
              <a16:creationId xmlns:a16="http://schemas.microsoft.com/office/drawing/2014/main" id="{283857E0-BB97-4E87-AD6F-505FAED0CFBF}"/>
            </a:ext>
          </a:extLst>
        </xdr:cNvPr>
        <xdr:cNvSpPr/>
      </xdr:nvSpPr>
      <xdr:spPr>
        <a:xfrm>
          <a:off x="19685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134982</xdr:rowOff>
    </xdr:from>
    <xdr:to>
      <xdr:col>15</xdr:col>
      <xdr:colOff>50800</xdr:colOff>
      <xdr:row>105</xdr:row>
      <xdr:rowOff>167639</xdr:rowOff>
    </xdr:to>
    <xdr:cxnSp macro="">
      <xdr:nvCxnSpPr>
        <xdr:cNvPr id="229" name="直線コネクタ 228">
          <a:extLst>
            <a:ext uri="{FF2B5EF4-FFF2-40B4-BE49-F238E27FC236}">
              <a16:creationId xmlns:a16="http://schemas.microsoft.com/office/drawing/2014/main" id="{1FB82A0E-C7C6-41C1-9886-028EC8693E53}"/>
            </a:ext>
          </a:extLst>
        </xdr:cNvPr>
        <xdr:cNvCxnSpPr/>
      </xdr:nvCxnSpPr>
      <xdr:spPr>
        <a:xfrm>
          <a:off x="2019300" y="181372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51526</xdr:rowOff>
    </xdr:from>
    <xdr:to>
      <xdr:col>6</xdr:col>
      <xdr:colOff>38100</xdr:colOff>
      <xdr:row>105</xdr:row>
      <xdr:rowOff>153126</xdr:rowOff>
    </xdr:to>
    <xdr:sp macro="" textlink="">
      <xdr:nvSpPr>
        <xdr:cNvPr id="230" name="楕円 229">
          <a:extLst>
            <a:ext uri="{FF2B5EF4-FFF2-40B4-BE49-F238E27FC236}">
              <a16:creationId xmlns:a16="http://schemas.microsoft.com/office/drawing/2014/main" id="{6E9C0A4C-E202-436F-91CB-B54A53301BB0}"/>
            </a:ext>
          </a:extLst>
        </xdr:cNvPr>
        <xdr:cNvSpPr/>
      </xdr:nvSpPr>
      <xdr:spPr>
        <a:xfrm>
          <a:off x="1079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102326</xdr:rowOff>
    </xdr:from>
    <xdr:to>
      <xdr:col>10</xdr:col>
      <xdr:colOff>114300</xdr:colOff>
      <xdr:row>105</xdr:row>
      <xdr:rowOff>134982</xdr:rowOff>
    </xdr:to>
    <xdr:cxnSp macro="">
      <xdr:nvCxnSpPr>
        <xdr:cNvPr id="231" name="直線コネクタ 230">
          <a:extLst>
            <a:ext uri="{FF2B5EF4-FFF2-40B4-BE49-F238E27FC236}">
              <a16:creationId xmlns:a16="http://schemas.microsoft.com/office/drawing/2014/main" id="{CDEB92E2-0F53-49D7-95FB-C2CCE2AD3201}"/>
            </a:ext>
          </a:extLst>
        </xdr:cNvPr>
        <xdr:cNvCxnSpPr/>
      </xdr:nvCxnSpPr>
      <xdr:spPr>
        <a:xfrm>
          <a:off x="1130300" y="1810457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232" name="n_1aveValue【市民会館】&#10;有形固定資産減価償却率">
          <a:extLst>
            <a:ext uri="{FF2B5EF4-FFF2-40B4-BE49-F238E27FC236}">
              <a16:creationId xmlns:a16="http://schemas.microsoft.com/office/drawing/2014/main" id="{61C9D67A-7780-4B45-9870-F566353ECDE7}"/>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233" name="n_2aveValue【市民会館】&#10;有形固定資産減価償却率">
          <a:extLst>
            <a:ext uri="{FF2B5EF4-FFF2-40B4-BE49-F238E27FC236}">
              <a16:creationId xmlns:a16="http://schemas.microsoft.com/office/drawing/2014/main" id="{1D70A28C-3C72-47C1-A6BB-B21CE9B2B29C}"/>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234" name="n_3aveValue【市民会館】&#10;有形固定資産減価償却率">
          <a:extLst>
            <a:ext uri="{FF2B5EF4-FFF2-40B4-BE49-F238E27FC236}">
              <a16:creationId xmlns:a16="http://schemas.microsoft.com/office/drawing/2014/main" id="{B98C797C-C9F5-4E4A-B15A-FFE6B6A12D5A}"/>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235" name="n_4aveValue【市民会館】&#10;有形固定資産減価償却率">
          <a:extLst>
            <a:ext uri="{FF2B5EF4-FFF2-40B4-BE49-F238E27FC236}">
              <a16:creationId xmlns:a16="http://schemas.microsoft.com/office/drawing/2014/main" id="{F48800F5-B445-4DA6-B31E-D4BF4F576D9A}"/>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65876</xdr:rowOff>
    </xdr:from>
    <xdr:ext cx="405111" cy="259045"/>
    <xdr:sp macro="" textlink="">
      <xdr:nvSpPr>
        <xdr:cNvPr id="236" name="n_1mainValue【市民会館】&#10;有形固定資産減価償却率">
          <a:extLst>
            <a:ext uri="{FF2B5EF4-FFF2-40B4-BE49-F238E27FC236}">
              <a16:creationId xmlns:a16="http://schemas.microsoft.com/office/drawing/2014/main" id="{09C4E450-FDE6-4050-8C82-EEDF846C4C1E}"/>
            </a:ext>
          </a:extLst>
        </xdr:cNvPr>
        <xdr:cNvSpPr txBox="1"/>
      </xdr:nvSpPr>
      <xdr:spPr>
        <a:xfrm>
          <a:off x="35820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38116</xdr:rowOff>
    </xdr:from>
    <xdr:ext cx="405111" cy="259045"/>
    <xdr:sp macro="" textlink="">
      <xdr:nvSpPr>
        <xdr:cNvPr id="237" name="n_2mainValue【市民会館】&#10;有形固定資産減価償却率">
          <a:extLst>
            <a:ext uri="{FF2B5EF4-FFF2-40B4-BE49-F238E27FC236}">
              <a16:creationId xmlns:a16="http://schemas.microsoft.com/office/drawing/2014/main" id="{CA4F36AA-1AE9-43E4-823C-78D7F8BA0DE9}"/>
            </a:ext>
          </a:extLst>
        </xdr:cNvPr>
        <xdr:cNvSpPr txBox="1"/>
      </xdr:nvSpPr>
      <xdr:spPr>
        <a:xfrm>
          <a:off x="2705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5459</xdr:rowOff>
    </xdr:from>
    <xdr:ext cx="405111" cy="259045"/>
    <xdr:sp macro="" textlink="">
      <xdr:nvSpPr>
        <xdr:cNvPr id="238" name="n_3mainValue【市民会館】&#10;有形固定資産減価償却率">
          <a:extLst>
            <a:ext uri="{FF2B5EF4-FFF2-40B4-BE49-F238E27FC236}">
              <a16:creationId xmlns:a16="http://schemas.microsoft.com/office/drawing/2014/main" id="{119C4756-8DF6-4961-9683-961B0BE4BAAB}"/>
            </a:ext>
          </a:extLst>
        </xdr:cNvPr>
        <xdr:cNvSpPr txBox="1"/>
      </xdr:nvSpPr>
      <xdr:spPr>
        <a:xfrm>
          <a:off x="1816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239" name="n_4mainValue【市民会館】&#10;有形固定資産減価償却率">
          <a:extLst>
            <a:ext uri="{FF2B5EF4-FFF2-40B4-BE49-F238E27FC236}">
              <a16:creationId xmlns:a16="http://schemas.microsoft.com/office/drawing/2014/main" id="{13F1951E-0D72-4F46-BD04-BC9BD7834497}"/>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F66320A9-BD95-416A-83EA-F6923F05307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1F8DD9E7-04B4-4D30-9F94-3763F74AFA2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4B0C00EA-4C6B-4D53-8BFA-7F6B79C58BA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B3447CDA-992A-4585-AC45-70A49C405D4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5903360C-18B9-4286-8422-4B7C12A18E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24DBFB2F-E13D-4930-A9A3-1C75903ADD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1B73AC2C-3DCB-4A85-AEDD-8ED8B0C8058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78602829-ED0C-41F1-B422-7DD54AD7B5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90936229-F627-41B6-9842-9912C68858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7CFAC517-81BA-4C01-AEBB-709AFE048D1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C7B5B8C6-2F5C-41A8-837A-A6A701225B6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F8A10EAF-9AD2-489B-9BAE-FEB31F7EFFE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B62C2228-424F-42E5-856F-20A16B9CAA3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E120A9CE-4E97-45CC-9163-0A87CBBDF46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9F212EBE-7CDF-43BB-8779-2AAB41BBCE7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899DD1C3-8D36-4EDC-8FE2-C49FD3541C0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4106DBDF-32BF-4A48-9A5A-B4EAF6305C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8E629077-D295-4790-8CE1-47E83FDFC62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64C3600A-1129-4E7B-8377-8C76E8545AB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48132DF3-88E3-40A7-BF88-922ED8ED119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3B97134E-A617-4FE9-AF8E-D0A34E77896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C409C07A-2079-43AD-A921-44876BE0126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39FBE93D-62BC-42BC-A5E6-5A4C8CD7C64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263" name="直線コネクタ 262">
          <a:extLst>
            <a:ext uri="{FF2B5EF4-FFF2-40B4-BE49-F238E27FC236}">
              <a16:creationId xmlns:a16="http://schemas.microsoft.com/office/drawing/2014/main" id="{A357F1EE-B464-4B88-A98D-7E1B1F95C4C3}"/>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264" name="【市民会館】&#10;一人当たり面積最小値テキスト">
          <a:extLst>
            <a:ext uri="{FF2B5EF4-FFF2-40B4-BE49-F238E27FC236}">
              <a16:creationId xmlns:a16="http://schemas.microsoft.com/office/drawing/2014/main" id="{1BE33293-6794-4428-981E-D5F0FE0C75D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265" name="直線コネクタ 264">
          <a:extLst>
            <a:ext uri="{FF2B5EF4-FFF2-40B4-BE49-F238E27FC236}">
              <a16:creationId xmlns:a16="http://schemas.microsoft.com/office/drawing/2014/main" id="{F2A13191-E75E-4897-9A7A-67A4B36A535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266" name="【市民会館】&#10;一人当たり面積最大値テキスト">
          <a:extLst>
            <a:ext uri="{FF2B5EF4-FFF2-40B4-BE49-F238E27FC236}">
              <a16:creationId xmlns:a16="http://schemas.microsoft.com/office/drawing/2014/main" id="{976FF6BB-B53A-4681-ADB1-32484BC0E5D4}"/>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267" name="直線コネクタ 266">
          <a:extLst>
            <a:ext uri="{FF2B5EF4-FFF2-40B4-BE49-F238E27FC236}">
              <a16:creationId xmlns:a16="http://schemas.microsoft.com/office/drawing/2014/main" id="{08CBD3EB-4768-46AE-A455-E6D589229B25}"/>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268" name="【市民会館】&#10;一人当たり面積平均値テキスト">
          <a:extLst>
            <a:ext uri="{FF2B5EF4-FFF2-40B4-BE49-F238E27FC236}">
              <a16:creationId xmlns:a16="http://schemas.microsoft.com/office/drawing/2014/main" id="{B16D32B7-929C-4C6C-BBF4-5A0B15D97BBB}"/>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269" name="フローチャート: 判断 268">
          <a:extLst>
            <a:ext uri="{FF2B5EF4-FFF2-40B4-BE49-F238E27FC236}">
              <a16:creationId xmlns:a16="http://schemas.microsoft.com/office/drawing/2014/main" id="{1067F422-CEC2-419B-9273-52B631029BB3}"/>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270" name="フローチャート: 判断 269">
          <a:extLst>
            <a:ext uri="{FF2B5EF4-FFF2-40B4-BE49-F238E27FC236}">
              <a16:creationId xmlns:a16="http://schemas.microsoft.com/office/drawing/2014/main" id="{D2BCA1DF-62D5-4EEB-9F99-C709B36E149E}"/>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271" name="フローチャート: 判断 270">
          <a:extLst>
            <a:ext uri="{FF2B5EF4-FFF2-40B4-BE49-F238E27FC236}">
              <a16:creationId xmlns:a16="http://schemas.microsoft.com/office/drawing/2014/main" id="{5C9FBCE0-8E1C-42E4-8CF3-D3720BA48F4F}"/>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272" name="フローチャート: 判断 271">
          <a:extLst>
            <a:ext uri="{FF2B5EF4-FFF2-40B4-BE49-F238E27FC236}">
              <a16:creationId xmlns:a16="http://schemas.microsoft.com/office/drawing/2014/main" id="{2C9858EC-C1C0-4D7C-AC43-2345B5C648D2}"/>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273" name="フローチャート: 判断 272">
          <a:extLst>
            <a:ext uri="{FF2B5EF4-FFF2-40B4-BE49-F238E27FC236}">
              <a16:creationId xmlns:a16="http://schemas.microsoft.com/office/drawing/2014/main" id="{0A7B29AE-66CC-4F07-BBBB-966B7C1DD64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478BC306-0AA4-4C9D-AD6C-CCCD73BEC92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2A5010C8-73F9-431C-88C4-EDE75B80E4E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E869EACF-B695-4770-ACB6-8F5D321546D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BA8D2C53-A4FD-454C-A496-FEE133F9F69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0B3782D7-2B83-456B-A65B-AC4BE3E5263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55880</xdr:rowOff>
    </xdr:from>
    <xdr:to>
      <xdr:col>55</xdr:col>
      <xdr:colOff>50800</xdr:colOff>
      <xdr:row>107</xdr:row>
      <xdr:rowOff>157480</xdr:rowOff>
    </xdr:to>
    <xdr:sp macro="" textlink="">
      <xdr:nvSpPr>
        <xdr:cNvPr id="279" name="楕円 278">
          <a:extLst>
            <a:ext uri="{FF2B5EF4-FFF2-40B4-BE49-F238E27FC236}">
              <a16:creationId xmlns:a16="http://schemas.microsoft.com/office/drawing/2014/main" id="{6DE7CE1A-6F42-407A-ADC5-59F127A7A385}"/>
            </a:ext>
          </a:extLst>
        </xdr:cNvPr>
        <xdr:cNvSpPr/>
      </xdr:nvSpPr>
      <xdr:spPr>
        <a:xfrm>
          <a:off x="10426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34307</xdr:rowOff>
    </xdr:from>
    <xdr:ext cx="469744" cy="259045"/>
    <xdr:sp macro="" textlink="">
      <xdr:nvSpPr>
        <xdr:cNvPr id="280" name="【市民会館】&#10;一人当たり面積該当値テキスト">
          <a:extLst>
            <a:ext uri="{FF2B5EF4-FFF2-40B4-BE49-F238E27FC236}">
              <a16:creationId xmlns:a16="http://schemas.microsoft.com/office/drawing/2014/main" id="{5A8A8CF2-821A-4F76-84C0-9217E28DB9C7}"/>
            </a:ext>
          </a:extLst>
        </xdr:cNvPr>
        <xdr:cNvSpPr txBox="1"/>
      </xdr:nvSpPr>
      <xdr:spPr>
        <a:xfrm>
          <a:off x="10515600"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59689</xdr:rowOff>
    </xdr:from>
    <xdr:to>
      <xdr:col>50</xdr:col>
      <xdr:colOff>165100</xdr:colOff>
      <xdr:row>107</xdr:row>
      <xdr:rowOff>161289</xdr:rowOff>
    </xdr:to>
    <xdr:sp macro="" textlink="">
      <xdr:nvSpPr>
        <xdr:cNvPr id="281" name="楕円 280">
          <a:extLst>
            <a:ext uri="{FF2B5EF4-FFF2-40B4-BE49-F238E27FC236}">
              <a16:creationId xmlns:a16="http://schemas.microsoft.com/office/drawing/2014/main" id="{0BBA899B-7342-4652-95E3-D829C16A7395}"/>
            </a:ext>
          </a:extLst>
        </xdr:cNvPr>
        <xdr:cNvSpPr/>
      </xdr:nvSpPr>
      <xdr:spPr>
        <a:xfrm>
          <a:off x="9588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106680</xdr:rowOff>
    </xdr:from>
    <xdr:to>
      <xdr:col>55</xdr:col>
      <xdr:colOff>0</xdr:colOff>
      <xdr:row>107</xdr:row>
      <xdr:rowOff>110489</xdr:rowOff>
    </xdr:to>
    <xdr:cxnSp macro="">
      <xdr:nvCxnSpPr>
        <xdr:cNvPr id="282" name="直線コネクタ 281">
          <a:extLst>
            <a:ext uri="{FF2B5EF4-FFF2-40B4-BE49-F238E27FC236}">
              <a16:creationId xmlns:a16="http://schemas.microsoft.com/office/drawing/2014/main" id="{BFAC1522-7877-44A8-97EB-2846383CDFF8}"/>
            </a:ext>
          </a:extLst>
        </xdr:cNvPr>
        <xdr:cNvCxnSpPr/>
      </xdr:nvCxnSpPr>
      <xdr:spPr>
        <a:xfrm flipV="1">
          <a:off x="9639300" y="184518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61595</xdr:rowOff>
    </xdr:from>
    <xdr:to>
      <xdr:col>46</xdr:col>
      <xdr:colOff>38100</xdr:colOff>
      <xdr:row>107</xdr:row>
      <xdr:rowOff>163195</xdr:rowOff>
    </xdr:to>
    <xdr:sp macro="" textlink="">
      <xdr:nvSpPr>
        <xdr:cNvPr id="283" name="楕円 282">
          <a:extLst>
            <a:ext uri="{FF2B5EF4-FFF2-40B4-BE49-F238E27FC236}">
              <a16:creationId xmlns:a16="http://schemas.microsoft.com/office/drawing/2014/main" id="{C5035D81-BC2F-4FC0-BD92-CDFCBAEC7769}"/>
            </a:ext>
          </a:extLst>
        </xdr:cNvPr>
        <xdr:cNvSpPr/>
      </xdr:nvSpPr>
      <xdr:spPr>
        <a:xfrm>
          <a:off x="8699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110489</xdr:rowOff>
    </xdr:from>
    <xdr:to>
      <xdr:col>50</xdr:col>
      <xdr:colOff>114300</xdr:colOff>
      <xdr:row>107</xdr:row>
      <xdr:rowOff>112395</xdr:rowOff>
    </xdr:to>
    <xdr:cxnSp macro="">
      <xdr:nvCxnSpPr>
        <xdr:cNvPr id="284" name="直線コネクタ 283">
          <a:extLst>
            <a:ext uri="{FF2B5EF4-FFF2-40B4-BE49-F238E27FC236}">
              <a16:creationId xmlns:a16="http://schemas.microsoft.com/office/drawing/2014/main" id="{4B278248-1194-4112-83F3-CB57E994352F}"/>
            </a:ext>
          </a:extLst>
        </xdr:cNvPr>
        <xdr:cNvCxnSpPr/>
      </xdr:nvCxnSpPr>
      <xdr:spPr>
        <a:xfrm flipV="1">
          <a:off x="8750300" y="18455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63500</xdr:rowOff>
    </xdr:from>
    <xdr:to>
      <xdr:col>41</xdr:col>
      <xdr:colOff>101600</xdr:colOff>
      <xdr:row>107</xdr:row>
      <xdr:rowOff>165100</xdr:rowOff>
    </xdr:to>
    <xdr:sp macro="" textlink="">
      <xdr:nvSpPr>
        <xdr:cNvPr id="285" name="楕円 284">
          <a:extLst>
            <a:ext uri="{FF2B5EF4-FFF2-40B4-BE49-F238E27FC236}">
              <a16:creationId xmlns:a16="http://schemas.microsoft.com/office/drawing/2014/main" id="{03E1182A-0723-41B9-AC4D-132C094B2F29}"/>
            </a:ext>
          </a:extLst>
        </xdr:cNvPr>
        <xdr:cNvSpPr/>
      </xdr:nvSpPr>
      <xdr:spPr>
        <a:xfrm>
          <a:off x="7810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112395</xdr:rowOff>
    </xdr:from>
    <xdr:to>
      <xdr:col>45</xdr:col>
      <xdr:colOff>177800</xdr:colOff>
      <xdr:row>107</xdr:row>
      <xdr:rowOff>114300</xdr:rowOff>
    </xdr:to>
    <xdr:cxnSp macro="">
      <xdr:nvCxnSpPr>
        <xdr:cNvPr id="286" name="直線コネクタ 285">
          <a:extLst>
            <a:ext uri="{FF2B5EF4-FFF2-40B4-BE49-F238E27FC236}">
              <a16:creationId xmlns:a16="http://schemas.microsoft.com/office/drawing/2014/main" id="{F318FFF4-FE54-4105-9964-1A5AC9ACB339}"/>
            </a:ext>
          </a:extLst>
        </xdr:cNvPr>
        <xdr:cNvCxnSpPr/>
      </xdr:nvCxnSpPr>
      <xdr:spPr>
        <a:xfrm flipV="1">
          <a:off x="7861300" y="1845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63500</xdr:rowOff>
    </xdr:from>
    <xdr:to>
      <xdr:col>36</xdr:col>
      <xdr:colOff>165100</xdr:colOff>
      <xdr:row>107</xdr:row>
      <xdr:rowOff>165100</xdr:rowOff>
    </xdr:to>
    <xdr:sp macro="" textlink="">
      <xdr:nvSpPr>
        <xdr:cNvPr id="287" name="楕円 286">
          <a:extLst>
            <a:ext uri="{FF2B5EF4-FFF2-40B4-BE49-F238E27FC236}">
              <a16:creationId xmlns:a16="http://schemas.microsoft.com/office/drawing/2014/main" id="{44506CCC-5CEB-4424-BB9E-EE261B4B86E0}"/>
            </a:ext>
          </a:extLst>
        </xdr:cNvPr>
        <xdr:cNvSpPr/>
      </xdr:nvSpPr>
      <xdr:spPr>
        <a:xfrm>
          <a:off x="6921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114300</xdr:rowOff>
    </xdr:from>
    <xdr:to>
      <xdr:col>41</xdr:col>
      <xdr:colOff>50800</xdr:colOff>
      <xdr:row>107</xdr:row>
      <xdr:rowOff>114300</xdr:rowOff>
    </xdr:to>
    <xdr:cxnSp macro="">
      <xdr:nvCxnSpPr>
        <xdr:cNvPr id="288" name="直線コネクタ 287">
          <a:extLst>
            <a:ext uri="{FF2B5EF4-FFF2-40B4-BE49-F238E27FC236}">
              <a16:creationId xmlns:a16="http://schemas.microsoft.com/office/drawing/2014/main" id="{6DA45645-31E8-4DE3-8739-B76BE243D861}"/>
            </a:ext>
          </a:extLst>
        </xdr:cNvPr>
        <xdr:cNvCxnSpPr/>
      </xdr:nvCxnSpPr>
      <xdr:spPr>
        <a:xfrm>
          <a:off x="6972300" y="1845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289" name="n_1aveValue【市民会館】&#10;一人当たり面積">
          <a:extLst>
            <a:ext uri="{FF2B5EF4-FFF2-40B4-BE49-F238E27FC236}">
              <a16:creationId xmlns:a16="http://schemas.microsoft.com/office/drawing/2014/main" id="{F8F6CC36-2438-47C4-AB4B-8BCA89855D16}"/>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290" name="n_2aveValue【市民会館】&#10;一人当たり面積">
          <a:extLst>
            <a:ext uri="{FF2B5EF4-FFF2-40B4-BE49-F238E27FC236}">
              <a16:creationId xmlns:a16="http://schemas.microsoft.com/office/drawing/2014/main" id="{8546527B-E4E0-4603-A04E-5CE85F362B6B}"/>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291" name="n_3aveValue【市民会館】&#10;一人当たり面積">
          <a:extLst>
            <a:ext uri="{FF2B5EF4-FFF2-40B4-BE49-F238E27FC236}">
              <a16:creationId xmlns:a16="http://schemas.microsoft.com/office/drawing/2014/main" id="{D0E730B9-2EF5-4261-9697-F6A6CC970C78}"/>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292" name="n_4aveValue【市民会館】&#10;一人当たり面積">
          <a:extLst>
            <a:ext uri="{FF2B5EF4-FFF2-40B4-BE49-F238E27FC236}">
              <a16:creationId xmlns:a16="http://schemas.microsoft.com/office/drawing/2014/main" id="{080848D5-9A47-4DDD-8D06-B8A5D414D36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152416</xdr:rowOff>
    </xdr:from>
    <xdr:ext cx="469744" cy="259045"/>
    <xdr:sp macro="" textlink="">
      <xdr:nvSpPr>
        <xdr:cNvPr id="293" name="n_1mainValue【市民会館】&#10;一人当たり面積">
          <a:extLst>
            <a:ext uri="{FF2B5EF4-FFF2-40B4-BE49-F238E27FC236}">
              <a16:creationId xmlns:a16="http://schemas.microsoft.com/office/drawing/2014/main" id="{D38FA6F7-717C-40C5-8788-9026B2137F03}"/>
            </a:ext>
          </a:extLst>
        </xdr:cNvPr>
        <xdr:cNvSpPr txBox="1"/>
      </xdr:nvSpPr>
      <xdr:spPr>
        <a:xfrm>
          <a:off x="9391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154322</xdr:rowOff>
    </xdr:from>
    <xdr:ext cx="469744" cy="259045"/>
    <xdr:sp macro="" textlink="">
      <xdr:nvSpPr>
        <xdr:cNvPr id="294" name="n_2mainValue【市民会館】&#10;一人当たり面積">
          <a:extLst>
            <a:ext uri="{FF2B5EF4-FFF2-40B4-BE49-F238E27FC236}">
              <a16:creationId xmlns:a16="http://schemas.microsoft.com/office/drawing/2014/main" id="{08680352-14EF-4B1C-B73B-EE0E3E54C352}"/>
            </a:ext>
          </a:extLst>
        </xdr:cNvPr>
        <xdr:cNvSpPr txBox="1"/>
      </xdr:nvSpPr>
      <xdr:spPr>
        <a:xfrm>
          <a:off x="8515427" y="184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156227</xdr:rowOff>
    </xdr:from>
    <xdr:ext cx="469744" cy="259045"/>
    <xdr:sp macro="" textlink="">
      <xdr:nvSpPr>
        <xdr:cNvPr id="295" name="n_3mainValue【市民会館】&#10;一人当たり面積">
          <a:extLst>
            <a:ext uri="{FF2B5EF4-FFF2-40B4-BE49-F238E27FC236}">
              <a16:creationId xmlns:a16="http://schemas.microsoft.com/office/drawing/2014/main" id="{18788AE1-76DD-48B8-97FA-0610D2BBFE82}"/>
            </a:ext>
          </a:extLst>
        </xdr:cNvPr>
        <xdr:cNvSpPr txBox="1"/>
      </xdr:nvSpPr>
      <xdr:spPr>
        <a:xfrm>
          <a:off x="7626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156227</xdr:rowOff>
    </xdr:from>
    <xdr:ext cx="469744" cy="259045"/>
    <xdr:sp macro="" textlink="">
      <xdr:nvSpPr>
        <xdr:cNvPr id="296" name="n_4mainValue【市民会館】&#10;一人当たり面積">
          <a:extLst>
            <a:ext uri="{FF2B5EF4-FFF2-40B4-BE49-F238E27FC236}">
              <a16:creationId xmlns:a16="http://schemas.microsoft.com/office/drawing/2014/main" id="{1F1C1DD6-4B7B-4117-B1F1-73858CCDF524}"/>
            </a:ext>
          </a:extLst>
        </xdr:cNvPr>
        <xdr:cNvSpPr txBox="1"/>
      </xdr:nvSpPr>
      <xdr:spPr>
        <a:xfrm>
          <a:off x="6737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BFA323FF-F97D-403B-B191-BFF34278381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E58D66A-8D67-41E0-8536-D646F07620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2A1C2C1C-68E1-4FEF-B411-C6786A972F1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D9525F8F-802D-4056-9B21-000084E4E6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42CB323A-F6A2-4FF0-A17D-9A4D9423B7F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B63AF855-48EC-4BB1-9732-84548FDB46C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D0F304AA-B265-4C79-B6C2-1515DFBAAA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8124B1C9-317B-41F6-93B5-4F64D60634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9C8EAF5F-7695-428C-B33C-10BFDEF771D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88F054F8-869A-4681-8FB1-66DDFDD9E29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50E14911-1A82-42A3-A585-60D588FCEB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D7A33C19-6FE1-4A67-B1BE-3988A2A0E4A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19824F70-C291-4A06-9187-1046091EA2C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52BB82E1-697F-4119-95DD-380038E62CB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3ECE7CF6-82C0-4B51-AF91-D480A94A58E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B1DC9178-9C3E-477E-AAC3-407AA1918F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C7274457-868B-49BD-969A-3CAB52CC64F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C7684EB5-6FAF-4AEC-B6FA-2DE5FE0B024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A4D32A56-753D-4B4D-9FE6-A5089033537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CC436DCE-3F5F-4740-86EB-47C593631F1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7B404A8B-4746-405C-AA6D-AF66219FB51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469770A3-5E8D-415F-8F0A-11C933DF979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DBCEA207-C774-4A97-8A5C-46DBB0FB0FD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9D699FBF-C162-45B4-A559-06D7103677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A98CA7F0-7A7A-4856-BF9E-CD54ECDA18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2C5A3E52-15E7-4D66-8160-E6CE0ED84305}"/>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3F0782DC-C432-4C33-BAC9-B60E711B8A4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AA8D3E70-9CDA-469D-B58F-1A6998849CC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1643EA17-F209-48E2-97F1-7BB88B5D1222}"/>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88F50970-12D9-4556-9ABF-B690E2041EDD}"/>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53698B30-2A45-4045-9261-8D29500AC445}"/>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46B487D9-AA05-4647-9499-8E652836CE92}"/>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BF6606F1-5569-4486-AF02-AE4498684F34}"/>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35128F8B-AC08-4FC0-B46B-EEFCA67CB262}"/>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BD65EDAE-0987-425D-8E06-70ED31EE12B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C39741A3-CDA2-4B8D-996D-7E8CE47FC78F}"/>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4CAEC6C1-438D-44D3-A74F-3FD433CE53A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D20766D8-15E6-483A-BC95-4464FE5EFB0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B3C38CA-41F1-49B5-B265-B5652C434F8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7E2E90F2-A9A7-4D05-A1A1-1448E3A290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F357307-2283-4BF6-93E9-23A89140634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156028</xdr:rowOff>
    </xdr:from>
    <xdr:to>
      <xdr:col>85</xdr:col>
      <xdr:colOff>177800</xdr:colOff>
      <xdr:row>37</xdr:row>
      <xdr:rowOff>86178</xdr:rowOff>
    </xdr:to>
    <xdr:sp macro="" textlink="">
      <xdr:nvSpPr>
        <xdr:cNvPr id="338" name="楕円 337">
          <a:extLst>
            <a:ext uri="{FF2B5EF4-FFF2-40B4-BE49-F238E27FC236}">
              <a16:creationId xmlns:a16="http://schemas.microsoft.com/office/drawing/2014/main" id="{A65FEDAA-00F1-41B8-8661-D917CF996024}"/>
            </a:ext>
          </a:extLst>
        </xdr:cNvPr>
        <xdr:cNvSpPr/>
      </xdr:nvSpPr>
      <xdr:spPr>
        <a:xfrm>
          <a:off x="16268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7455</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B93C9B09-9AC3-4055-AF80-E920581EA6F3}"/>
            </a:ext>
          </a:extLst>
        </xdr:cNvPr>
        <xdr:cNvSpPr txBox="1"/>
      </xdr:nvSpPr>
      <xdr:spPr>
        <a:xfrm>
          <a:off x="16357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76019</xdr:rowOff>
    </xdr:from>
    <xdr:to>
      <xdr:col>81</xdr:col>
      <xdr:colOff>101600</xdr:colOff>
      <xdr:row>42</xdr:row>
      <xdr:rowOff>6169</xdr:rowOff>
    </xdr:to>
    <xdr:sp macro="" textlink="">
      <xdr:nvSpPr>
        <xdr:cNvPr id="340" name="楕円 339">
          <a:extLst>
            <a:ext uri="{FF2B5EF4-FFF2-40B4-BE49-F238E27FC236}">
              <a16:creationId xmlns:a16="http://schemas.microsoft.com/office/drawing/2014/main" id="{A38C80C6-6F9E-4BAB-9575-20F3282B0ACC}"/>
            </a:ext>
          </a:extLst>
        </xdr:cNvPr>
        <xdr:cNvSpPr/>
      </xdr:nvSpPr>
      <xdr:spPr>
        <a:xfrm>
          <a:off x="15430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35378</xdr:rowOff>
    </xdr:from>
    <xdr:to>
      <xdr:col>85</xdr:col>
      <xdr:colOff>127000</xdr:colOff>
      <xdr:row>41</xdr:row>
      <xdr:rowOff>126819</xdr:rowOff>
    </xdr:to>
    <xdr:cxnSp macro="">
      <xdr:nvCxnSpPr>
        <xdr:cNvPr id="341" name="直線コネクタ 340">
          <a:extLst>
            <a:ext uri="{FF2B5EF4-FFF2-40B4-BE49-F238E27FC236}">
              <a16:creationId xmlns:a16="http://schemas.microsoft.com/office/drawing/2014/main" id="{5B805BB6-E130-4ED7-9B1B-3DC57A287891}"/>
            </a:ext>
          </a:extLst>
        </xdr:cNvPr>
        <xdr:cNvCxnSpPr/>
      </xdr:nvCxnSpPr>
      <xdr:spPr>
        <a:xfrm flipV="1">
          <a:off x="15481300" y="6379028"/>
          <a:ext cx="838200" cy="77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20501</xdr:rowOff>
    </xdr:from>
    <xdr:to>
      <xdr:col>76</xdr:col>
      <xdr:colOff>165100</xdr:colOff>
      <xdr:row>41</xdr:row>
      <xdr:rowOff>122101</xdr:rowOff>
    </xdr:to>
    <xdr:sp macro="" textlink="">
      <xdr:nvSpPr>
        <xdr:cNvPr id="342" name="楕円 341">
          <a:extLst>
            <a:ext uri="{FF2B5EF4-FFF2-40B4-BE49-F238E27FC236}">
              <a16:creationId xmlns:a16="http://schemas.microsoft.com/office/drawing/2014/main" id="{EF4C5D90-3F6E-49DE-BA5F-0112617B355C}"/>
            </a:ext>
          </a:extLst>
        </xdr:cNvPr>
        <xdr:cNvSpPr/>
      </xdr:nvSpPr>
      <xdr:spPr>
        <a:xfrm>
          <a:off x="14541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71301</xdr:rowOff>
    </xdr:from>
    <xdr:to>
      <xdr:col>81</xdr:col>
      <xdr:colOff>50800</xdr:colOff>
      <xdr:row>41</xdr:row>
      <xdr:rowOff>126819</xdr:rowOff>
    </xdr:to>
    <xdr:cxnSp macro="">
      <xdr:nvCxnSpPr>
        <xdr:cNvPr id="343" name="直線コネクタ 342">
          <a:extLst>
            <a:ext uri="{FF2B5EF4-FFF2-40B4-BE49-F238E27FC236}">
              <a16:creationId xmlns:a16="http://schemas.microsoft.com/office/drawing/2014/main" id="{FCAE4D97-3A32-4960-A8ED-3E1A985EB07F}"/>
            </a:ext>
          </a:extLst>
        </xdr:cNvPr>
        <xdr:cNvCxnSpPr/>
      </xdr:nvCxnSpPr>
      <xdr:spPr>
        <a:xfrm>
          <a:off x="14592300" y="710075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53159</xdr:rowOff>
    </xdr:from>
    <xdr:to>
      <xdr:col>72</xdr:col>
      <xdr:colOff>38100</xdr:colOff>
      <xdr:row>41</xdr:row>
      <xdr:rowOff>154759</xdr:rowOff>
    </xdr:to>
    <xdr:sp macro="" textlink="">
      <xdr:nvSpPr>
        <xdr:cNvPr id="344" name="楕円 343">
          <a:extLst>
            <a:ext uri="{FF2B5EF4-FFF2-40B4-BE49-F238E27FC236}">
              <a16:creationId xmlns:a16="http://schemas.microsoft.com/office/drawing/2014/main" id="{1E5BD117-C55D-4F80-B1F2-49C69EC018E0}"/>
            </a:ext>
          </a:extLst>
        </xdr:cNvPr>
        <xdr:cNvSpPr/>
      </xdr:nvSpPr>
      <xdr:spPr>
        <a:xfrm>
          <a:off x="13652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71301</xdr:rowOff>
    </xdr:from>
    <xdr:to>
      <xdr:col>76</xdr:col>
      <xdr:colOff>114300</xdr:colOff>
      <xdr:row>41</xdr:row>
      <xdr:rowOff>103959</xdr:rowOff>
    </xdr:to>
    <xdr:cxnSp macro="">
      <xdr:nvCxnSpPr>
        <xdr:cNvPr id="345" name="直線コネクタ 344">
          <a:extLst>
            <a:ext uri="{FF2B5EF4-FFF2-40B4-BE49-F238E27FC236}">
              <a16:creationId xmlns:a16="http://schemas.microsoft.com/office/drawing/2014/main" id="{80583818-4AB2-461E-8055-8B90D079E7B3}"/>
            </a:ext>
          </a:extLst>
        </xdr:cNvPr>
        <xdr:cNvCxnSpPr/>
      </xdr:nvCxnSpPr>
      <xdr:spPr>
        <a:xfrm flipV="1">
          <a:off x="13703300" y="71007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30299</xdr:rowOff>
    </xdr:from>
    <xdr:to>
      <xdr:col>67</xdr:col>
      <xdr:colOff>101600</xdr:colOff>
      <xdr:row>41</xdr:row>
      <xdr:rowOff>131899</xdr:rowOff>
    </xdr:to>
    <xdr:sp macro="" textlink="">
      <xdr:nvSpPr>
        <xdr:cNvPr id="346" name="楕円 345">
          <a:extLst>
            <a:ext uri="{FF2B5EF4-FFF2-40B4-BE49-F238E27FC236}">
              <a16:creationId xmlns:a16="http://schemas.microsoft.com/office/drawing/2014/main" id="{91E7F68F-C61E-4475-9838-EFF63692EDCD}"/>
            </a:ext>
          </a:extLst>
        </xdr:cNvPr>
        <xdr:cNvSpPr/>
      </xdr:nvSpPr>
      <xdr:spPr>
        <a:xfrm>
          <a:off x="12763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81099</xdr:rowOff>
    </xdr:from>
    <xdr:to>
      <xdr:col>71</xdr:col>
      <xdr:colOff>177800</xdr:colOff>
      <xdr:row>41</xdr:row>
      <xdr:rowOff>103959</xdr:rowOff>
    </xdr:to>
    <xdr:cxnSp macro="">
      <xdr:nvCxnSpPr>
        <xdr:cNvPr id="347" name="直線コネクタ 346">
          <a:extLst>
            <a:ext uri="{FF2B5EF4-FFF2-40B4-BE49-F238E27FC236}">
              <a16:creationId xmlns:a16="http://schemas.microsoft.com/office/drawing/2014/main" id="{9B2DAC63-8A1D-4A21-A9C1-47C0190EA3C8}"/>
            </a:ext>
          </a:extLst>
        </xdr:cNvPr>
        <xdr:cNvCxnSpPr/>
      </xdr:nvCxnSpPr>
      <xdr:spPr>
        <a:xfrm>
          <a:off x="12814300" y="711054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3089EA2D-E0AC-43EB-BFD4-C4A57D787C89}"/>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992AE050-2A30-4C43-B179-FEF2F7E78C48}"/>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BBB726E7-F221-4D63-83D9-56B0311D8C0B}"/>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BFC593E9-6936-43FB-AE8E-3234E5DF7D51}"/>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168746</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476B42B8-DB70-4A55-AB8F-3398C68B6905}"/>
            </a:ext>
          </a:extLst>
        </xdr:cNvPr>
        <xdr:cNvSpPr txBox="1"/>
      </xdr:nvSpPr>
      <xdr:spPr>
        <a:xfrm>
          <a:off x="15266044" y="719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113228</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D95E8DF6-3FB9-46BD-B4BB-8F6077775779}"/>
            </a:ext>
          </a:extLst>
        </xdr:cNvPr>
        <xdr:cNvSpPr txBox="1"/>
      </xdr:nvSpPr>
      <xdr:spPr>
        <a:xfrm>
          <a:off x="143897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145886</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AFA702D7-C296-4E78-B853-82C4E0C75C81}"/>
            </a:ext>
          </a:extLst>
        </xdr:cNvPr>
        <xdr:cNvSpPr txBox="1"/>
      </xdr:nvSpPr>
      <xdr:spPr>
        <a:xfrm>
          <a:off x="13500744" y="717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123026</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B92E3722-3DB5-4E7D-8FE5-CF461D7E44A7}"/>
            </a:ext>
          </a:extLst>
        </xdr:cNvPr>
        <xdr:cNvSpPr txBox="1"/>
      </xdr:nvSpPr>
      <xdr:spPr>
        <a:xfrm>
          <a:off x="12611744" y="715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78754515-1CA2-45B9-8C25-2ADFF2F3019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3DAC3C3C-9608-4E05-B2EA-084236C7785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D5E647A7-439D-407F-8499-07B57F00FF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E526546E-A5D4-40CC-A8A2-1E4ACA982BD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92434B5D-28C5-4DAC-AC21-841408C120B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9C768437-7CD6-4902-9ED5-8DAE9661B4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1B4AD94A-7B9F-4FC2-9D3F-E34E6AC4EB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5056B96C-F074-4C0D-964F-58DEABD6BB1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64BE4AE6-CC10-4978-A5D5-2838CE014BF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1EA84E92-8D0A-46BB-AE08-57A0ADA0463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53067764-0EDE-4568-92DD-9EBAD6950D2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50A80EF7-C576-4284-91F3-CA0E21EB611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66E3F3B6-BE65-4289-9614-BEAD36D44FF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57F61241-503F-4516-A87C-B5F0B513BDA5}"/>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10638714-8EEA-4612-90AF-E72DA09E9B2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1F5F3E0F-26BB-4D7E-84DC-19A45D67894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69368392-B7F0-43C6-9BDB-A47189B78F6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9666CBE4-0822-48E7-8041-5DA7B184F31A}"/>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E5C63D37-013D-4514-B329-B6DE6B74103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0174CB18-37C0-49A0-B0AC-D55DA47D4C9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D0F492CF-273F-4040-8763-8CE5FEB175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34079B47-5434-461B-A4FE-5585F98D666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782E837D-D9A3-442D-BC1F-392AFB12BE9A}"/>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D6805A40-6525-4A6B-BBC6-EC47811A124A}"/>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C92F9B78-AE10-46E6-81EE-A1F21AB2F39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982A2DDF-9F92-4032-899A-9018F83FCC9D}"/>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CBDF4101-FE68-441C-8974-F5D1709C155B}"/>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8531D9AA-78BF-44CC-9E44-6AE0A1D7D07C}"/>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CDC3F277-2CDC-4E9E-AE8C-6D4D4DE29E83}"/>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69FCCBEB-FB2F-4BAD-B72D-6852A12D07D3}"/>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DE641F20-8B77-463D-B689-8F0E299572E6}"/>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9B058021-E5C3-41C7-AA63-AFA4A47E99C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C9DA106-B4F3-4E6D-BE92-CB27C206C5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67895AF-9F04-4F14-875A-0A176DB350D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B96D136-314C-4D16-A86E-C19E139E9DF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55B26A6B-9FB4-4E21-BD59-60E7F3F530A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F95074C5-C9B5-4442-AC60-4B9F27693D1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79915</xdr:rowOff>
    </xdr:from>
    <xdr:to>
      <xdr:col>116</xdr:col>
      <xdr:colOff>114300</xdr:colOff>
      <xdr:row>42</xdr:row>
      <xdr:rowOff>10065</xdr:rowOff>
    </xdr:to>
    <xdr:sp macro="" textlink="">
      <xdr:nvSpPr>
        <xdr:cNvPr id="393" name="楕円 392">
          <a:extLst>
            <a:ext uri="{FF2B5EF4-FFF2-40B4-BE49-F238E27FC236}">
              <a16:creationId xmlns:a16="http://schemas.microsoft.com/office/drawing/2014/main" id="{DE2CC495-5258-4B31-90CD-07B24A8CE81D}"/>
            </a:ext>
          </a:extLst>
        </xdr:cNvPr>
        <xdr:cNvSpPr/>
      </xdr:nvSpPr>
      <xdr:spPr>
        <a:xfrm>
          <a:off x="22110700" y="710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166292</xdr:rowOff>
    </xdr:from>
    <xdr:ext cx="469744" cy="259045"/>
    <xdr:sp macro="" textlink="">
      <xdr:nvSpPr>
        <xdr:cNvPr id="394" name="【一般廃棄物処理施設】&#10;一人当たり有形固定資産（償却資産）額該当値テキスト">
          <a:extLst>
            <a:ext uri="{FF2B5EF4-FFF2-40B4-BE49-F238E27FC236}">
              <a16:creationId xmlns:a16="http://schemas.microsoft.com/office/drawing/2014/main" id="{3A440939-45CE-4D71-A429-47431965B00C}"/>
            </a:ext>
          </a:extLst>
        </xdr:cNvPr>
        <xdr:cNvSpPr txBox="1"/>
      </xdr:nvSpPr>
      <xdr:spPr>
        <a:xfrm>
          <a:off x="22199600" y="702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64106</xdr:rowOff>
    </xdr:from>
    <xdr:to>
      <xdr:col>112</xdr:col>
      <xdr:colOff>38100</xdr:colOff>
      <xdr:row>41</xdr:row>
      <xdr:rowOff>165706</xdr:rowOff>
    </xdr:to>
    <xdr:sp macro="" textlink="">
      <xdr:nvSpPr>
        <xdr:cNvPr id="395" name="楕円 394">
          <a:extLst>
            <a:ext uri="{FF2B5EF4-FFF2-40B4-BE49-F238E27FC236}">
              <a16:creationId xmlns:a16="http://schemas.microsoft.com/office/drawing/2014/main" id="{BD5FF89E-3809-4DB2-8898-8B843D7EA90B}"/>
            </a:ext>
          </a:extLst>
        </xdr:cNvPr>
        <xdr:cNvSpPr/>
      </xdr:nvSpPr>
      <xdr:spPr>
        <a:xfrm>
          <a:off x="21272500" y="709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114906</xdr:rowOff>
    </xdr:from>
    <xdr:to>
      <xdr:col>116</xdr:col>
      <xdr:colOff>63500</xdr:colOff>
      <xdr:row>41</xdr:row>
      <xdr:rowOff>130715</xdr:rowOff>
    </xdr:to>
    <xdr:cxnSp macro="">
      <xdr:nvCxnSpPr>
        <xdr:cNvPr id="396" name="直線コネクタ 395">
          <a:extLst>
            <a:ext uri="{FF2B5EF4-FFF2-40B4-BE49-F238E27FC236}">
              <a16:creationId xmlns:a16="http://schemas.microsoft.com/office/drawing/2014/main" id="{5B374974-E907-4156-87AD-C10CCD36356B}"/>
            </a:ext>
          </a:extLst>
        </xdr:cNvPr>
        <xdr:cNvCxnSpPr/>
      </xdr:nvCxnSpPr>
      <xdr:spPr>
        <a:xfrm>
          <a:off x="21323300" y="7144356"/>
          <a:ext cx="838200" cy="1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63254</xdr:rowOff>
    </xdr:from>
    <xdr:to>
      <xdr:col>107</xdr:col>
      <xdr:colOff>101600</xdr:colOff>
      <xdr:row>41</xdr:row>
      <xdr:rowOff>164854</xdr:rowOff>
    </xdr:to>
    <xdr:sp macro="" textlink="">
      <xdr:nvSpPr>
        <xdr:cNvPr id="397" name="楕円 396">
          <a:extLst>
            <a:ext uri="{FF2B5EF4-FFF2-40B4-BE49-F238E27FC236}">
              <a16:creationId xmlns:a16="http://schemas.microsoft.com/office/drawing/2014/main" id="{3BB6C72C-DB41-477F-B341-90833FE1A6C8}"/>
            </a:ext>
          </a:extLst>
        </xdr:cNvPr>
        <xdr:cNvSpPr/>
      </xdr:nvSpPr>
      <xdr:spPr>
        <a:xfrm>
          <a:off x="20383500" y="709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114054</xdr:rowOff>
    </xdr:from>
    <xdr:to>
      <xdr:col>111</xdr:col>
      <xdr:colOff>177800</xdr:colOff>
      <xdr:row>41</xdr:row>
      <xdr:rowOff>114906</xdr:rowOff>
    </xdr:to>
    <xdr:cxnSp macro="">
      <xdr:nvCxnSpPr>
        <xdr:cNvPr id="398" name="直線コネクタ 397">
          <a:extLst>
            <a:ext uri="{FF2B5EF4-FFF2-40B4-BE49-F238E27FC236}">
              <a16:creationId xmlns:a16="http://schemas.microsoft.com/office/drawing/2014/main" id="{C360D533-5F9F-4EE6-ACF5-28E7B48A705B}"/>
            </a:ext>
          </a:extLst>
        </xdr:cNvPr>
        <xdr:cNvCxnSpPr/>
      </xdr:nvCxnSpPr>
      <xdr:spPr>
        <a:xfrm>
          <a:off x="20434300" y="7143504"/>
          <a:ext cx="889000" cy="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133482</xdr:rowOff>
    </xdr:from>
    <xdr:to>
      <xdr:col>102</xdr:col>
      <xdr:colOff>165100</xdr:colOff>
      <xdr:row>41</xdr:row>
      <xdr:rowOff>63632</xdr:rowOff>
    </xdr:to>
    <xdr:sp macro="" textlink="">
      <xdr:nvSpPr>
        <xdr:cNvPr id="399" name="楕円 398">
          <a:extLst>
            <a:ext uri="{FF2B5EF4-FFF2-40B4-BE49-F238E27FC236}">
              <a16:creationId xmlns:a16="http://schemas.microsoft.com/office/drawing/2014/main" id="{7DAF9964-0698-4B30-BC9F-984DA905F12A}"/>
            </a:ext>
          </a:extLst>
        </xdr:cNvPr>
        <xdr:cNvSpPr/>
      </xdr:nvSpPr>
      <xdr:spPr>
        <a:xfrm>
          <a:off x="19494500" y="699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12832</xdr:rowOff>
    </xdr:from>
    <xdr:to>
      <xdr:col>107</xdr:col>
      <xdr:colOff>50800</xdr:colOff>
      <xdr:row>41</xdr:row>
      <xdr:rowOff>114054</xdr:rowOff>
    </xdr:to>
    <xdr:cxnSp macro="">
      <xdr:nvCxnSpPr>
        <xdr:cNvPr id="400" name="直線コネクタ 399">
          <a:extLst>
            <a:ext uri="{FF2B5EF4-FFF2-40B4-BE49-F238E27FC236}">
              <a16:creationId xmlns:a16="http://schemas.microsoft.com/office/drawing/2014/main" id="{F20E9112-DD53-48AD-9338-73A911685598}"/>
            </a:ext>
          </a:extLst>
        </xdr:cNvPr>
        <xdr:cNvCxnSpPr/>
      </xdr:nvCxnSpPr>
      <xdr:spPr>
        <a:xfrm>
          <a:off x="19545300" y="7042282"/>
          <a:ext cx="889000" cy="10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133672</xdr:rowOff>
    </xdr:from>
    <xdr:to>
      <xdr:col>98</xdr:col>
      <xdr:colOff>38100</xdr:colOff>
      <xdr:row>41</xdr:row>
      <xdr:rowOff>63822</xdr:rowOff>
    </xdr:to>
    <xdr:sp macro="" textlink="">
      <xdr:nvSpPr>
        <xdr:cNvPr id="401" name="楕円 400">
          <a:extLst>
            <a:ext uri="{FF2B5EF4-FFF2-40B4-BE49-F238E27FC236}">
              <a16:creationId xmlns:a16="http://schemas.microsoft.com/office/drawing/2014/main" id="{86307BC1-62CF-452D-91CC-93DD4E9A3CA2}"/>
            </a:ext>
          </a:extLst>
        </xdr:cNvPr>
        <xdr:cNvSpPr/>
      </xdr:nvSpPr>
      <xdr:spPr>
        <a:xfrm>
          <a:off x="18605500" y="69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12832</xdr:rowOff>
    </xdr:from>
    <xdr:to>
      <xdr:col>102</xdr:col>
      <xdr:colOff>114300</xdr:colOff>
      <xdr:row>41</xdr:row>
      <xdr:rowOff>13022</xdr:rowOff>
    </xdr:to>
    <xdr:cxnSp macro="">
      <xdr:nvCxnSpPr>
        <xdr:cNvPr id="402" name="直線コネクタ 401">
          <a:extLst>
            <a:ext uri="{FF2B5EF4-FFF2-40B4-BE49-F238E27FC236}">
              <a16:creationId xmlns:a16="http://schemas.microsoft.com/office/drawing/2014/main" id="{FB514EB5-0F91-4953-8D61-8047D3E87F48}"/>
            </a:ext>
          </a:extLst>
        </xdr:cNvPr>
        <xdr:cNvCxnSpPr/>
      </xdr:nvCxnSpPr>
      <xdr:spPr>
        <a:xfrm flipV="1">
          <a:off x="18656300" y="7042282"/>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0EB2E292-889A-49B7-91D3-77C23CBF8111}"/>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03241D48-F5F6-4B62-A75E-D53BA254C911}"/>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7B6308DB-1B9B-43FF-AA2E-87724D01E27C}"/>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DA7B1072-6E39-40D1-A39F-D75B6C2D17B1}"/>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156833</xdr:rowOff>
    </xdr:from>
    <xdr:ext cx="469744" cy="259045"/>
    <xdr:sp macro="" textlink="">
      <xdr:nvSpPr>
        <xdr:cNvPr id="407" name="n_1mainValue【一般廃棄物処理施設】&#10;一人当たり有形固定資産（償却資産）額">
          <a:extLst>
            <a:ext uri="{FF2B5EF4-FFF2-40B4-BE49-F238E27FC236}">
              <a16:creationId xmlns:a16="http://schemas.microsoft.com/office/drawing/2014/main" id="{3AD30308-1D34-4718-8749-30C86653334C}"/>
            </a:ext>
          </a:extLst>
        </xdr:cNvPr>
        <xdr:cNvSpPr txBox="1"/>
      </xdr:nvSpPr>
      <xdr:spPr>
        <a:xfrm>
          <a:off x="21075728" y="718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155981</xdr:rowOff>
    </xdr:from>
    <xdr:ext cx="469744" cy="259045"/>
    <xdr:sp macro="" textlink="">
      <xdr:nvSpPr>
        <xdr:cNvPr id="408" name="n_2mainValue【一般廃棄物処理施設】&#10;一人当たり有形固定資産（償却資産）額">
          <a:extLst>
            <a:ext uri="{FF2B5EF4-FFF2-40B4-BE49-F238E27FC236}">
              <a16:creationId xmlns:a16="http://schemas.microsoft.com/office/drawing/2014/main" id="{E2309EED-F3C1-481E-A62B-403106D5E4C8}"/>
            </a:ext>
          </a:extLst>
        </xdr:cNvPr>
        <xdr:cNvSpPr txBox="1"/>
      </xdr:nvSpPr>
      <xdr:spPr>
        <a:xfrm>
          <a:off x="20199428" y="718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54759</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3C6E49D2-1176-4474-A5DF-B551C474E183}"/>
            </a:ext>
          </a:extLst>
        </xdr:cNvPr>
        <xdr:cNvSpPr txBox="1"/>
      </xdr:nvSpPr>
      <xdr:spPr>
        <a:xfrm>
          <a:off x="19278111" y="708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54949</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D2BF5778-F081-4D3C-BC79-61BF7EAE3333}"/>
            </a:ext>
          </a:extLst>
        </xdr:cNvPr>
        <xdr:cNvSpPr txBox="1"/>
      </xdr:nvSpPr>
      <xdr:spPr>
        <a:xfrm>
          <a:off x="18389111" y="708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EE1251E2-1841-4653-9305-EA77A4E0A2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EF5BE351-7174-47AF-85B9-36D9B3B9C3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F0D1263A-2795-4CD8-A252-65464597D2E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1F85300E-CC1B-469B-A7D8-F20B0296160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6B84FC27-465E-4AA1-9C06-4F435306A8D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54A3CF33-4A64-4DB2-BEB2-762403FBB87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2E5EE746-CDD0-4E25-AB00-CDE74C4C98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F90F8270-6F7F-4C64-A98B-74FB1324714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181A842-4E44-437B-BD93-3C8AA9FDEF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7CA5E99D-D21D-4A2E-8FA9-772DCB9D781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1E0AC88-B370-41A4-A63E-3806279D373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A5ED9AB0-B066-43CA-9705-8D2F437E980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FE1AD31-9AD7-4386-9F00-E4347B1A099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DF237403-7B35-4A48-8D9B-71446BDAC0B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2428A00D-35C5-45AD-8013-4981284F40B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D75EACF8-D8C4-4CB7-8E9D-FABD82FF1C5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8C6A1E48-16A1-4F92-A27B-D6770E6003C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D38D99FD-898A-412C-9B85-EEC93D73FF8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DB19EBF9-43DB-4F71-BF63-01674754EEC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56C61372-EAF6-4139-92BC-50A050F66EF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62435600-0FFA-41BB-888C-45133CF8F8E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EB14BE9D-9C14-443A-B5B8-588AB76795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D13CF8C-5E7D-49BE-891F-230F8B6F5E9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89889C1E-8442-432D-A3E8-F26E2F5AEAA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CBD7AE8F-C74F-4A72-8A0F-EF4CAE7A952F}"/>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C2FE2A2-C3C2-4F2C-8D43-BF7998C1356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CCFB9206-C37A-4A6F-9CF7-DAA3EFBC176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78E4A5A1-14A5-4B56-B862-D1BD090F05A7}"/>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2B3648F5-097C-403D-A2DE-5BD0CE38894A}"/>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54A6EF56-D37E-4964-9F5F-FC9BB18F9DDA}"/>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2B5066E2-EFF7-4064-933A-17F9CB76E4BE}"/>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367BF55E-4E9A-42AA-810C-BF70AFE3485A}"/>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9FFA8030-3831-4D9B-873D-A17DFE9CF097}"/>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36E18F39-670A-4FB3-B462-698443561341}"/>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07C0DA1D-092A-41E3-B79D-062B6281ADE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50F75A5-3798-4E93-889C-C79D2E7BD8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0ECED42-9D06-4E7C-AF8A-22CA2F5651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98A9CC0-4A1E-4AA8-A358-6FFC54328F7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9773A08-0EEA-4378-9DB1-1C91AC9249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79B3F2B-7090-4B4F-AD95-B51F8CBCC4A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451" name="楕円 450">
          <a:extLst>
            <a:ext uri="{FF2B5EF4-FFF2-40B4-BE49-F238E27FC236}">
              <a16:creationId xmlns:a16="http://schemas.microsoft.com/office/drawing/2014/main" id="{E252121A-7874-4545-9FBA-DA3F2B473835}"/>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8A6E7C11-26F0-418A-AFFE-81BDC5CD26C8}"/>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139700</xdr:rowOff>
    </xdr:from>
    <xdr:to>
      <xdr:col>81</xdr:col>
      <xdr:colOff>101600</xdr:colOff>
      <xdr:row>59</xdr:row>
      <xdr:rowOff>69850</xdr:rowOff>
    </xdr:to>
    <xdr:sp macro="" textlink="">
      <xdr:nvSpPr>
        <xdr:cNvPr id="453" name="楕円 452">
          <a:extLst>
            <a:ext uri="{FF2B5EF4-FFF2-40B4-BE49-F238E27FC236}">
              <a16:creationId xmlns:a16="http://schemas.microsoft.com/office/drawing/2014/main" id="{0D3D9876-0D62-43E7-94CA-338721132332}"/>
            </a:ext>
          </a:extLst>
        </xdr:cNvPr>
        <xdr:cNvSpPr/>
      </xdr:nvSpPr>
      <xdr:spPr>
        <a:xfrm>
          <a:off x="15430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59</xdr:row>
      <xdr:rowOff>19050</xdr:rowOff>
    </xdr:to>
    <xdr:cxnSp macro="">
      <xdr:nvCxnSpPr>
        <xdr:cNvPr id="454" name="直線コネクタ 453">
          <a:extLst>
            <a:ext uri="{FF2B5EF4-FFF2-40B4-BE49-F238E27FC236}">
              <a16:creationId xmlns:a16="http://schemas.microsoft.com/office/drawing/2014/main" id="{6EEC3D4A-E44A-4F2E-8298-4657766E30FB}"/>
            </a:ext>
          </a:extLst>
        </xdr:cNvPr>
        <xdr:cNvCxnSpPr/>
      </xdr:nvCxnSpPr>
      <xdr:spPr>
        <a:xfrm flipV="1">
          <a:off x="15481300" y="101269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101600</xdr:rowOff>
    </xdr:from>
    <xdr:to>
      <xdr:col>76</xdr:col>
      <xdr:colOff>165100</xdr:colOff>
      <xdr:row>59</xdr:row>
      <xdr:rowOff>31750</xdr:rowOff>
    </xdr:to>
    <xdr:sp macro="" textlink="">
      <xdr:nvSpPr>
        <xdr:cNvPr id="455" name="楕円 454">
          <a:extLst>
            <a:ext uri="{FF2B5EF4-FFF2-40B4-BE49-F238E27FC236}">
              <a16:creationId xmlns:a16="http://schemas.microsoft.com/office/drawing/2014/main" id="{50BF7287-187D-493E-BCC6-BF7B0EFA81D3}"/>
            </a:ext>
          </a:extLst>
        </xdr:cNvPr>
        <xdr:cNvSpPr/>
      </xdr:nvSpPr>
      <xdr:spPr>
        <a:xfrm>
          <a:off x="14541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59</xdr:row>
      <xdr:rowOff>19050</xdr:rowOff>
    </xdr:to>
    <xdr:cxnSp macro="">
      <xdr:nvCxnSpPr>
        <xdr:cNvPr id="456" name="直線コネクタ 455">
          <a:extLst>
            <a:ext uri="{FF2B5EF4-FFF2-40B4-BE49-F238E27FC236}">
              <a16:creationId xmlns:a16="http://schemas.microsoft.com/office/drawing/2014/main" id="{8133BA47-74E8-4468-93AC-71AD6DCA898B}"/>
            </a:ext>
          </a:extLst>
        </xdr:cNvPr>
        <xdr:cNvCxnSpPr/>
      </xdr:nvCxnSpPr>
      <xdr:spPr>
        <a:xfrm>
          <a:off x="145923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457" name="楕円 456">
          <a:extLst>
            <a:ext uri="{FF2B5EF4-FFF2-40B4-BE49-F238E27FC236}">
              <a16:creationId xmlns:a16="http://schemas.microsoft.com/office/drawing/2014/main" id="{819BBD58-8493-48ED-9933-B5296251722C}"/>
            </a:ext>
          </a:extLst>
        </xdr:cNvPr>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152400</xdr:rowOff>
    </xdr:to>
    <xdr:cxnSp macro="">
      <xdr:nvCxnSpPr>
        <xdr:cNvPr id="458" name="直線コネクタ 457">
          <a:extLst>
            <a:ext uri="{FF2B5EF4-FFF2-40B4-BE49-F238E27FC236}">
              <a16:creationId xmlns:a16="http://schemas.microsoft.com/office/drawing/2014/main" id="{D6BBF5AC-D881-490E-BE88-B0129CCFFB9F}"/>
            </a:ext>
          </a:extLst>
        </xdr:cNvPr>
        <xdr:cNvCxnSpPr/>
      </xdr:nvCxnSpPr>
      <xdr:spPr>
        <a:xfrm>
          <a:off x="137033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25400</xdr:rowOff>
    </xdr:from>
    <xdr:to>
      <xdr:col>67</xdr:col>
      <xdr:colOff>101600</xdr:colOff>
      <xdr:row>58</xdr:row>
      <xdr:rowOff>127000</xdr:rowOff>
    </xdr:to>
    <xdr:sp macro="" textlink="">
      <xdr:nvSpPr>
        <xdr:cNvPr id="459" name="楕円 458">
          <a:extLst>
            <a:ext uri="{FF2B5EF4-FFF2-40B4-BE49-F238E27FC236}">
              <a16:creationId xmlns:a16="http://schemas.microsoft.com/office/drawing/2014/main" id="{0539C1F7-105F-44F3-9566-2C9C0ABB1F32}"/>
            </a:ext>
          </a:extLst>
        </xdr:cNvPr>
        <xdr:cNvSpPr/>
      </xdr:nvSpPr>
      <xdr:spPr>
        <a:xfrm>
          <a:off x="12763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76200</xdr:rowOff>
    </xdr:from>
    <xdr:to>
      <xdr:col>71</xdr:col>
      <xdr:colOff>177800</xdr:colOff>
      <xdr:row>58</xdr:row>
      <xdr:rowOff>114300</xdr:rowOff>
    </xdr:to>
    <xdr:cxnSp macro="">
      <xdr:nvCxnSpPr>
        <xdr:cNvPr id="460" name="直線コネクタ 459">
          <a:extLst>
            <a:ext uri="{FF2B5EF4-FFF2-40B4-BE49-F238E27FC236}">
              <a16:creationId xmlns:a16="http://schemas.microsoft.com/office/drawing/2014/main" id="{51DA6011-DAF0-4A96-B804-B0A5609B46CB}"/>
            </a:ext>
          </a:extLst>
        </xdr:cNvPr>
        <xdr:cNvCxnSpPr/>
      </xdr:nvCxnSpPr>
      <xdr:spPr>
        <a:xfrm>
          <a:off x="12814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6A9F76EC-0C09-4E3D-A6EF-45BA61D1BD1A}"/>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CA25A7D-1543-48A5-91E7-071A6F8412CB}"/>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30BB3B01-2B03-4519-9EE1-A8F0C241349D}"/>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4BED373D-56A7-42AE-B8EE-8F1C66881C8F}"/>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86377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AB2B7B18-A9FB-479B-AC1F-6EB8279DEEC0}"/>
            </a:ext>
          </a:extLst>
        </xdr:cNvPr>
        <xdr:cNvSpPr txBox="1"/>
      </xdr:nvSpPr>
      <xdr:spPr>
        <a:xfrm>
          <a:off x="15266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48277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8128767E-332B-473D-AA4E-1C2E253EB957}"/>
            </a:ext>
          </a:extLst>
        </xdr:cNvPr>
        <xdr:cNvSpPr txBox="1"/>
      </xdr:nvSpPr>
      <xdr:spPr>
        <a:xfrm>
          <a:off x="143897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C484157B-570C-49F9-8FD1-87D0DB214003}"/>
            </a:ext>
          </a:extLst>
        </xdr:cNvPr>
        <xdr:cNvSpPr txBox="1"/>
      </xdr:nvSpPr>
      <xdr:spPr>
        <a:xfrm>
          <a:off x="13500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143527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594A9706-451D-499E-B73A-E8FDBDCFC389}"/>
            </a:ext>
          </a:extLst>
        </xdr:cNvPr>
        <xdr:cNvSpPr txBox="1"/>
      </xdr:nvSpPr>
      <xdr:spPr>
        <a:xfrm>
          <a:off x="12611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70BDD4B-C2AF-42E9-B8F2-95C1FC02E7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A2BA4D05-3C71-4562-BF19-456E8B6011E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3280CB93-5244-44F1-A4A1-27ED5D45C2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7AA8BDF9-FCEC-46E2-80E9-7DAA08C5F8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58852AC9-A26F-40DB-95E0-79EE7EE5B8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9D0768B2-B12B-442E-A5E7-C8651565CE9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4C12912-A623-4BAC-9D97-2AD4CD993A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BE6AD2FB-E4BE-4F4A-BBB3-ACC9E8D957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1684193F-9D14-4952-A44A-78F7A43E894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C6D8DF3E-869B-490C-849C-2B74A28806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DF82E3C4-E781-4245-B1E2-D0D6477CB0F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9D01225A-C9F1-4AC3-898D-04CE3835742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32105B3F-288F-48BA-AD3F-00F9CC7B54D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799343D9-533D-4107-AA8A-7271D9192F2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8DA5A94B-A68C-4DC5-B7FD-0E3FE350BEF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CDEB12CD-E703-452B-8EAE-2835C330DF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DE29792B-5E95-4BDA-9900-AE46335FA20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9BBE5E1E-632B-45B3-BE60-6399BF4D206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D148FD64-871D-4B74-9592-199231D3F99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579B3AFC-7B5B-4415-9CE3-56AFFA87A30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627D19C6-10BE-43D7-B085-165393EBAC5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CC5BF520-F614-4A87-ACCA-7FC48D4747E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41404D9E-3F3E-4077-B0CD-296649D07EC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3727EACD-4F5C-49DA-9D81-E1D95ECDF9D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93ABBE3D-FDBC-49CD-90F5-747F0FFA0EF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2FE8AFFB-D532-4503-9FC4-66FE41EA1DA4}"/>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49D181E2-0186-4086-BBB0-1DD9436B5951}"/>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B1749AAE-E0EF-4294-A631-162F60D73108}"/>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4FB5299E-4518-45A8-A00E-D3A76F7C4201}"/>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6FC17099-E8C1-4319-A489-2475DAC810A5}"/>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CC6A0AA5-30AC-45C4-9EA2-5A71598EFFAD}"/>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EAFD1F73-9010-4AD2-A694-0717D65E985E}"/>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5E8392FB-7A02-4EB2-A6F7-6064DCEFFA4D}"/>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96243342-1A6C-4863-BD95-27EE2B44B0C7}"/>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A05B669E-D177-4D05-8B80-65E09A153F6B}"/>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917F0BD3-0817-44AB-B032-7F5414CA0074}"/>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D7AE7172-723E-4DEF-8478-1CBF3549E01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CC5E5745-A6EA-4743-84A7-9FC48C14AF4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A1E8206-4B5E-4A9D-8262-9A42DF6D0D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24E84A03-D1A8-4E07-AC65-A155359855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ABEA54A-C79C-4C3B-A32B-0E9AEA2AB9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17780</xdr:rowOff>
    </xdr:from>
    <xdr:to>
      <xdr:col>116</xdr:col>
      <xdr:colOff>114300</xdr:colOff>
      <xdr:row>64</xdr:row>
      <xdr:rowOff>119380</xdr:rowOff>
    </xdr:to>
    <xdr:sp macro="" textlink="">
      <xdr:nvSpPr>
        <xdr:cNvPr id="510" name="楕円 509">
          <a:extLst>
            <a:ext uri="{FF2B5EF4-FFF2-40B4-BE49-F238E27FC236}">
              <a16:creationId xmlns:a16="http://schemas.microsoft.com/office/drawing/2014/main" id="{1034A7C8-0F51-4111-AA43-BBAF46750DC2}"/>
            </a:ext>
          </a:extLst>
        </xdr:cNvPr>
        <xdr:cNvSpPr/>
      </xdr:nvSpPr>
      <xdr:spPr>
        <a:xfrm>
          <a:off x="22110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104157</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3E3302C8-5A77-49C6-94FE-F1DD8BC77F3A}"/>
            </a:ext>
          </a:extLst>
        </xdr:cNvPr>
        <xdr:cNvSpPr txBox="1"/>
      </xdr:nvSpPr>
      <xdr:spPr>
        <a:xfrm>
          <a:off x="22199600" y="1090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17780</xdr:rowOff>
    </xdr:from>
    <xdr:to>
      <xdr:col>112</xdr:col>
      <xdr:colOff>38100</xdr:colOff>
      <xdr:row>64</xdr:row>
      <xdr:rowOff>119380</xdr:rowOff>
    </xdr:to>
    <xdr:sp macro="" textlink="">
      <xdr:nvSpPr>
        <xdr:cNvPr id="512" name="楕円 511">
          <a:extLst>
            <a:ext uri="{FF2B5EF4-FFF2-40B4-BE49-F238E27FC236}">
              <a16:creationId xmlns:a16="http://schemas.microsoft.com/office/drawing/2014/main" id="{A1D9E926-39F8-490E-B1F8-6C3077A18062}"/>
            </a:ext>
          </a:extLst>
        </xdr:cNvPr>
        <xdr:cNvSpPr/>
      </xdr:nvSpPr>
      <xdr:spPr>
        <a:xfrm>
          <a:off x="21272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68580</xdr:rowOff>
    </xdr:from>
    <xdr:to>
      <xdr:col>116</xdr:col>
      <xdr:colOff>63500</xdr:colOff>
      <xdr:row>64</xdr:row>
      <xdr:rowOff>68580</xdr:rowOff>
    </xdr:to>
    <xdr:cxnSp macro="">
      <xdr:nvCxnSpPr>
        <xdr:cNvPr id="513" name="直線コネクタ 512">
          <a:extLst>
            <a:ext uri="{FF2B5EF4-FFF2-40B4-BE49-F238E27FC236}">
              <a16:creationId xmlns:a16="http://schemas.microsoft.com/office/drawing/2014/main" id="{DAE537D6-A0E5-47C3-9885-38D5436DC2F2}"/>
            </a:ext>
          </a:extLst>
        </xdr:cNvPr>
        <xdr:cNvCxnSpPr/>
      </xdr:nvCxnSpPr>
      <xdr:spPr>
        <a:xfrm>
          <a:off x="21323300" y="1104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17780</xdr:rowOff>
    </xdr:from>
    <xdr:to>
      <xdr:col>107</xdr:col>
      <xdr:colOff>101600</xdr:colOff>
      <xdr:row>64</xdr:row>
      <xdr:rowOff>119380</xdr:rowOff>
    </xdr:to>
    <xdr:sp macro="" textlink="">
      <xdr:nvSpPr>
        <xdr:cNvPr id="514" name="楕円 513">
          <a:extLst>
            <a:ext uri="{FF2B5EF4-FFF2-40B4-BE49-F238E27FC236}">
              <a16:creationId xmlns:a16="http://schemas.microsoft.com/office/drawing/2014/main" id="{ED707214-E4D6-4C8E-8134-EBA80F770F62}"/>
            </a:ext>
          </a:extLst>
        </xdr:cNvPr>
        <xdr:cNvSpPr/>
      </xdr:nvSpPr>
      <xdr:spPr>
        <a:xfrm>
          <a:off x="20383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68580</xdr:rowOff>
    </xdr:from>
    <xdr:to>
      <xdr:col>111</xdr:col>
      <xdr:colOff>177800</xdr:colOff>
      <xdr:row>64</xdr:row>
      <xdr:rowOff>68580</xdr:rowOff>
    </xdr:to>
    <xdr:cxnSp macro="">
      <xdr:nvCxnSpPr>
        <xdr:cNvPr id="515" name="直線コネクタ 514">
          <a:extLst>
            <a:ext uri="{FF2B5EF4-FFF2-40B4-BE49-F238E27FC236}">
              <a16:creationId xmlns:a16="http://schemas.microsoft.com/office/drawing/2014/main" id="{1997A384-5B33-43FD-AA72-A14774F6EEAA}"/>
            </a:ext>
          </a:extLst>
        </xdr:cNvPr>
        <xdr:cNvCxnSpPr/>
      </xdr:nvCxnSpPr>
      <xdr:spPr>
        <a:xfrm>
          <a:off x="20434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17780</xdr:rowOff>
    </xdr:from>
    <xdr:to>
      <xdr:col>102</xdr:col>
      <xdr:colOff>165100</xdr:colOff>
      <xdr:row>64</xdr:row>
      <xdr:rowOff>119380</xdr:rowOff>
    </xdr:to>
    <xdr:sp macro="" textlink="">
      <xdr:nvSpPr>
        <xdr:cNvPr id="516" name="楕円 515">
          <a:extLst>
            <a:ext uri="{FF2B5EF4-FFF2-40B4-BE49-F238E27FC236}">
              <a16:creationId xmlns:a16="http://schemas.microsoft.com/office/drawing/2014/main" id="{DF32BE1F-BFAA-43F2-B8DC-15C64C9CB12E}"/>
            </a:ext>
          </a:extLst>
        </xdr:cNvPr>
        <xdr:cNvSpPr/>
      </xdr:nvSpPr>
      <xdr:spPr>
        <a:xfrm>
          <a:off x="19494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68580</xdr:rowOff>
    </xdr:from>
    <xdr:to>
      <xdr:col>107</xdr:col>
      <xdr:colOff>50800</xdr:colOff>
      <xdr:row>64</xdr:row>
      <xdr:rowOff>68580</xdr:rowOff>
    </xdr:to>
    <xdr:cxnSp macro="">
      <xdr:nvCxnSpPr>
        <xdr:cNvPr id="517" name="直線コネクタ 516">
          <a:extLst>
            <a:ext uri="{FF2B5EF4-FFF2-40B4-BE49-F238E27FC236}">
              <a16:creationId xmlns:a16="http://schemas.microsoft.com/office/drawing/2014/main" id="{A620F338-538B-400F-BBC5-B72FEEEDC08E}"/>
            </a:ext>
          </a:extLst>
        </xdr:cNvPr>
        <xdr:cNvCxnSpPr/>
      </xdr:nvCxnSpPr>
      <xdr:spPr>
        <a:xfrm>
          <a:off x="19545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17780</xdr:rowOff>
    </xdr:from>
    <xdr:to>
      <xdr:col>98</xdr:col>
      <xdr:colOff>38100</xdr:colOff>
      <xdr:row>64</xdr:row>
      <xdr:rowOff>119380</xdr:rowOff>
    </xdr:to>
    <xdr:sp macro="" textlink="">
      <xdr:nvSpPr>
        <xdr:cNvPr id="518" name="楕円 517">
          <a:extLst>
            <a:ext uri="{FF2B5EF4-FFF2-40B4-BE49-F238E27FC236}">
              <a16:creationId xmlns:a16="http://schemas.microsoft.com/office/drawing/2014/main" id="{DCCEEE7A-C8B0-4167-A466-EEAC161A16FF}"/>
            </a:ext>
          </a:extLst>
        </xdr:cNvPr>
        <xdr:cNvSpPr/>
      </xdr:nvSpPr>
      <xdr:spPr>
        <a:xfrm>
          <a:off x="18605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68580</xdr:rowOff>
    </xdr:from>
    <xdr:to>
      <xdr:col>102</xdr:col>
      <xdr:colOff>114300</xdr:colOff>
      <xdr:row>64</xdr:row>
      <xdr:rowOff>68580</xdr:rowOff>
    </xdr:to>
    <xdr:cxnSp macro="">
      <xdr:nvCxnSpPr>
        <xdr:cNvPr id="519" name="直線コネクタ 518">
          <a:extLst>
            <a:ext uri="{FF2B5EF4-FFF2-40B4-BE49-F238E27FC236}">
              <a16:creationId xmlns:a16="http://schemas.microsoft.com/office/drawing/2014/main" id="{89EA6981-C0A8-41AD-A760-5B5ED16BB391}"/>
            </a:ext>
          </a:extLst>
        </xdr:cNvPr>
        <xdr:cNvCxnSpPr/>
      </xdr:nvCxnSpPr>
      <xdr:spPr>
        <a:xfrm>
          <a:off x="18656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20" name="n_1aveValue【保健センター・保健所】&#10;一人当たり面積">
          <a:extLst>
            <a:ext uri="{FF2B5EF4-FFF2-40B4-BE49-F238E27FC236}">
              <a16:creationId xmlns:a16="http://schemas.microsoft.com/office/drawing/2014/main" id="{6041DFDE-B7E5-42D1-B589-5E0C10CBC91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1" name="n_2aveValue【保健センター・保健所】&#10;一人当たり面積">
          <a:extLst>
            <a:ext uri="{FF2B5EF4-FFF2-40B4-BE49-F238E27FC236}">
              <a16:creationId xmlns:a16="http://schemas.microsoft.com/office/drawing/2014/main" id="{6F20F826-5A2D-4CCE-993F-63DBBDCBE305}"/>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2" name="n_3aveValue【保健センター・保健所】&#10;一人当たり面積">
          <a:extLst>
            <a:ext uri="{FF2B5EF4-FFF2-40B4-BE49-F238E27FC236}">
              <a16:creationId xmlns:a16="http://schemas.microsoft.com/office/drawing/2014/main" id="{2A9630A3-4EE0-458F-8B18-392F302C78D3}"/>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3" name="n_4aveValue【保健センター・保健所】&#10;一人当たり面積">
          <a:extLst>
            <a:ext uri="{FF2B5EF4-FFF2-40B4-BE49-F238E27FC236}">
              <a16:creationId xmlns:a16="http://schemas.microsoft.com/office/drawing/2014/main" id="{258E8A83-2F72-4D97-BC86-C486C0D8248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110507</xdr:rowOff>
    </xdr:from>
    <xdr:ext cx="469744" cy="259045"/>
    <xdr:sp macro="" textlink="">
      <xdr:nvSpPr>
        <xdr:cNvPr id="524" name="n_1mainValue【保健センター・保健所】&#10;一人当たり面積">
          <a:extLst>
            <a:ext uri="{FF2B5EF4-FFF2-40B4-BE49-F238E27FC236}">
              <a16:creationId xmlns:a16="http://schemas.microsoft.com/office/drawing/2014/main" id="{B201EB73-4214-4972-99DD-EA6E9A9ABB64}"/>
            </a:ext>
          </a:extLst>
        </xdr:cNvPr>
        <xdr:cNvSpPr txBox="1"/>
      </xdr:nvSpPr>
      <xdr:spPr>
        <a:xfrm>
          <a:off x="210757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110507</xdr:rowOff>
    </xdr:from>
    <xdr:ext cx="469744" cy="259045"/>
    <xdr:sp macro="" textlink="">
      <xdr:nvSpPr>
        <xdr:cNvPr id="525" name="n_2mainValue【保健センター・保健所】&#10;一人当たり面積">
          <a:extLst>
            <a:ext uri="{FF2B5EF4-FFF2-40B4-BE49-F238E27FC236}">
              <a16:creationId xmlns:a16="http://schemas.microsoft.com/office/drawing/2014/main" id="{CE3D7EF2-3171-4D8E-BDE4-54736C810BB3}"/>
            </a:ext>
          </a:extLst>
        </xdr:cNvPr>
        <xdr:cNvSpPr txBox="1"/>
      </xdr:nvSpPr>
      <xdr:spPr>
        <a:xfrm>
          <a:off x="20199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110507</xdr:rowOff>
    </xdr:from>
    <xdr:ext cx="469744" cy="259045"/>
    <xdr:sp macro="" textlink="">
      <xdr:nvSpPr>
        <xdr:cNvPr id="526" name="n_3mainValue【保健センター・保健所】&#10;一人当たり面積">
          <a:extLst>
            <a:ext uri="{FF2B5EF4-FFF2-40B4-BE49-F238E27FC236}">
              <a16:creationId xmlns:a16="http://schemas.microsoft.com/office/drawing/2014/main" id="{868ECBC7-27A5-48DC-B45B-988FC2CAC1DF}"/>
            </a:ext>
          </a:extLst>
        </xdr:cNvPr>
        <xdr:cNvSpPr txBox="1"/>
      </xdr:nvSpPr>
      <xdr:spPr>
        <a:xfrm>
          <a:off x="19310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110507</xdr:rowOff>
    </xdr:from>
    <xdr:ext cx="469744" cy="259045"/>
    <xdr:sp macro="" textlink="">
      <xdr:nvSpPr>
        <xdr:cNvPr id="527" name="n_4mainValue【保健センター・保健所】&#10;一人当たり面積">
          <a:extLst>
            <a:ext uri="{FF2B5EF4-FFF2-40B4-BE49-F238E27FC236}">
              <a16:creationId xmlns:a16="http://schemas.microsoft.com/office/drawing/2014/main" id="{C2D39E62-1294-4A10-8B1A-59B46A00F07E}"/>
            </a:ext>
          </a:extLst>
        </xdr:cNvPr>
        <xdr:cNvSpPr txBox="1"/>
      </xdr:nvSpPr>
      <xdr:spPr>
        <a:xfrm>
          <a:off x="18421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9079B074-FBB3-42CD-ADD9-BC2763E5621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18027035-D4A2-4BF0-AC94-FCA1DBA6CF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4126BB01-A37A-4742-8C43-C8F90985575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BAF51455-11ED-475D-81F3-25CF008659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81E1439C-15FE-4E52-B044-FE5BA7DB2A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B9243BB8-9B06-44AA-82B7-A2D99AEF9E7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0FBC5F7F-CC7D-406C-9A6F-48E50E22DF8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EAD00259-9CA7-4BE2-867A-D2F9FB2E316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F7655B59-CA42-4E97-AE98-1B67FD60371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F68D1568-86FD-4C4E-820A-C11B5B28E2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C4473C74-23F9-446D-B484-E936D2EF14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3E5A9216-708A-4014-BB3D-95AC136BB7F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2D93D544-C794-4007-A304-53E61908663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D4978485-F3B6-4B37-8CEC-85405E9DA99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BBFC0B03-7587-4263-9AC8-2024847201A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E8E7CFF0-9E24-4B79-AFE9-F81A106BFED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560191F6-096E-4A53-A036-06D0F1C9B79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5FF6B137-FC2A-4530-ABA5-ED85AF011EC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2C2CB2E1-243F-4219-BF8A-1E15CFF7561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38E21E84-4995-43CB-BCCC-7F02B3209F3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9F1D5F50-9C40-4DFB-BC82-87782DF1AB3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1B2849A5-1FE2-4F7E-9A6C-D222953504B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5A204956-4603-4B82-AB20-5E8DCF8E5AF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BE7E74D2-C17B-4ABD-8B54-E3CDD93369C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14E221BC-CDCF-49AA-9083-50BE1FB429B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58519F9C-754C-43F6-8F1A-6E0BF5B014C2}"/>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A1130EE7-BACD-454B-AA72-3BED43E4827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44CE9256-60FF-4067-BFA8-E7002F735D0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34C52F21-1DFB-4EF7-915C-18BD394CC706}"/>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0DD09045-F3AF-44DE-80C2-5DF4B0535A77}"/>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C4B331E0-B68C-4A78-878E-C2D0DCD356C5}"/>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15185BE5-FC6D-490D-A6AA-D64C1D82761F}"/>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B873FD92-A470-42FD-B0B2-73FE65CED39D}"/>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DB958EAA-7F3C-44DC-840F-15B07335E0D3}"/>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92931F61-25EF-4C58-846A-E83476451FBA}"/>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DBA67093-1AA9-4BFE-A55C-4BD656718EBF}"/>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D1805A2-62AB-4752-9E8B-95A83154BC3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FB6ED74-488D-4113-8394-EAA18D9B0A4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7ADB368-BFB2-4FE6-A9A1-F3B34443A8F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41DE0AA-2ECA-4184-BEC4-04D32AEDEF1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5964D6C9-3775-4A99-8228-3F45E07097D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91802</xdr:rowOff>
    </xdr:from>
    <xdr:to>
      <xdr:col>85</xdr:col>
      <xdr:colOff>177800</xdr:colOff>
      <xdr:row>83</xdr:row>
      <xdr:rowOff>21952</xdr:rowOff>
    </xdr:to>
    <xdr:sp macro="" textlink="">
      <xdr:nvSpPr>
        <xdr:cNvPr id="569" name="楕円 568">
          <a:extLst>
            <a:ext uri="{FF2B5EF4-FFF2-40B4-BE49-F238E27FC236}">
              <a16:creationId xmlns:a16="http://schemas.microsoft.com/office/drawing/2014/main" id="{33351630-8724-49D3-AB9A-9D14C2ECF778}"/>
            </a:ext>
          </a:extLst>
        </xdr:cNvPr>
        <xdr:cNvSpPr/>
      </xdr:nvSpPr>
      <xdr:spPr>
        <a:xfrm>
          <a:off x="162687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114679</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292D703-8C02-44DE-9B27-F2F05718F8E2}"/>
            </a:ext>
          </a:extLst>
        </xdr:cNvPr>
        <xdr:cNvSpPr txBox="1"/>
      </xdr:nvSpPr>
      <xdr:spPr>
        <a:xfrm>
          <a:off x="16357600" y="1400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59145</xdr:rowOff>
    </xdr:from>
    <xdr:to>
      <xdr:col>81</xdr:col>
      <xdr:colOff>101600</xdr:colOff>
      <xdr:row>82</xdr:row>
      <xdr:rowOff>160745</xdr:rowOff>
    </xdr:to>
    <xdr:sp macro="" textlink="">
      <xdr:nvSpPr>
        <xdr:cNvPr id="571" name="楕円 570">
          <a:extLst>
            <a:ext uri="{FF2B5EF4-FFF2-40B4-BE49-F238E27FC236}">
              <a16:creationId xmlns:a16="http://schemas.microsoft.com/office/drawing/2014/main" id="{B464DBEC-5C7C-4D41-A06D-09AE5D7E77F6}"/>
            </a:ext>
          </a:extLst>
        </xdr:cNvPr>
        <xdr:cNvSpPr/>
      </xdr:nvSpPr>
      <xdr:spPr>
        <a:xfrm>
          <a:off x="15430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109945</xdr:rowOff>
    </xdr:from>
    <xdr:to>
      <xdr:col>85</xdr:col>
      <xdr:colOff>127000</xdr:colOff>
      <xdr:row>82</xdr:row>
      <xdr:rowOff>142602</xdr:rowOff>
    </xdr:to>
    <xdr:cxnSp macro="">
      <xdr:nvCxnSpPr>
        <xdr:cNvPr id="572" name="直線コネクタ 571">
          <a:extLst>
            <a:ext uri="{FF2B5EF4-FFF2-40B4-BE49-F238E27FC236}">
              <a16:creationId xmlns:a16="http://schemas.microsoft.com/office/drawing/2014/main" id="{CB42E9E7-DC3F-495B-A239-91C0BBA8339F}"/>
            </a:ext>
          </a:extLst>
        </xdr:cNvPr>
        <xdr:cNvCxnSpPr/>
      </xdr:nvCxnSpPr>
      <xdr:spPr>
        <a:xfrm>
          <a:off x="15481300" y="1416884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39551</xdr:rowOff>
    </xdr:from>
    <xdr:to>
      <xdr:col>76</xdr:col>
      <xdr:colOff>165100</xdr:colOff>
      <xdr:row>82</xdr:row>
      <xdr:rowOff>141151</xdr:rowOff>
    </xdr:to>
    <xdr:sp macro="" textlink="">
      <xdr:nvSpPr>
        <xdr:cNvPr id="573" name="楕円 572">
          <a:extLst>
            <a:ext uri="{FF2B5EF4-FFF2-40B4-BE49-F238E27FC236}">
              <a16:creationId xmlns:a16="http://schemas.microsoft.com/office/drawing/2014/main" id="{C7DDE86A-E803-4E17-A710-812FCF86698F}"/>
            </a:ext>
          </a:extLst>
        </xdr:cNvPr>
        <xdr:cNvSpPr/>
      </xdr:nvSpPr>
      <xdr:spPr>
        <a:xfrm>
          <a:off x="14541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90351</xdr:rowOff>
    </xdr:from>
    <xdr:to>
      <xdr:col>81</xdr:col>
      <xdr:colOff>50800</xdr:colOff>
      <xdr:row>82</xdr:row>
      <xdr:rowOff>109945</xdr:rowOff>
    </xdr:to>
    <xdr:cxnSp macro="">
      <xdr:nvCxnSpPr>
        <xdr:cNvPr id="574" name="直線コネクタ 573">
          <a:extLst>
            <a:ext uri="{FF2B5EF4-FFF2-40B4-BE49-F238E27FC236}">
              <a16:creationId xmlns:a16="http://schemas.microsoft.com/office/drawing/2014/main" id="{33BABD76-4DCC-4AAA-BA74-9D4AF5A2E477}"/>
            </a:ext>
          </a:extLst>
        </xdr:cNvPr>
        <xdr:cNvCxnSpPr/>
      </xdr:nvCxnSpPr>
      <xdr:spPr>
        <a:xfrm>
          <a:off x="14592300" y="141492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6894</xdr:rowOff>
    </xdr:from>
    <xdr:to>
      <xdr:col>72</xdr:col>
      <xdr:colOff>38100</xdr:colOff>
      <xdr:row>82</xdr:row>
      <xdr:rowOff>108494</xdr:rowOff>
    </xdr:to>
    <xdr:sp macro="" textlink="">
      <xdr:nvSpPr>
        <xdr:cNvPr id="575" name="楕円 574">
          <a:extLst>
            <a:ext uri="{FF2B5EF4-FFF2-40B4-BE49-F238E27FC236}">
              <a16:creationId xmlns:a16="http://schemas.microsoft.com/office/drawing/2014/main" id="{6DF91A37-DD0C-4A1C-B8C5-174FCB0FDF20}"/>
            </a:ext>
          </a:extLst>
        </xdr:cNvPr>
        <xdr:cNvSpPr/>
      </xdr:nvSpPr>
      <xdr:spPr>
        <a:xfrm>
          <a:off x="13652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57694</xdr:rowOff>
    </xdr:from>
    <xdr:to>
      <xdr:col>76</xdr:col>
      <xdr:colOff>114300</xdr:colOff>
      <xdr:row>82</xdr:row>
      <xdr:rowOff>90351</xdr:rowOff>
    </xdr:to>
    <xdr:cxnSp macro="">
      <xdr:nvCxnSpPr>
        <xdr:cNvPr id="576" name="直線コネクタ 575">
          <a:extLst>
            <a:ext uri="{FF2B5EF4-FFF2-40B4-BE49-F238E27FC236}">
              <a16:creationId xmlns:a16="http://schemas.microsoft.com/office/drawing/2014/main" id="{152E15E2-8E90-4309-B644-330C3CF5EA88}"/>
            </a:ext>
          </a:extLst>
        </xdr:cNvPr>
        <xdr:cNvCxnSpPr/>
      </xdr:nvCxnSpPr>
      <xdr:spPr>
        <a:xfrm>
          <a:off x="13703300" y="141165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142421</xdr:rowOff>
    </xdr:from>
    <xdr:to>
      <xdr:col>67</xdr:col>
      <xdr:colOff>101600</xdr:colOff>
      <xdr:row>82</xdr:row>
      <xdr:rowOff>72571</xdr:rowOff>
    </xdr:to>
    <xdr:sp macro="" textlink="">
      <xdr:nvSpPr>
        <xdr:cNvPr id="577" name="楕円 576">
          <a:extLst>
            <a:ext uri="{FF2B5EF4-FFF2-40B4-BE49-F238E27FC236}">
              <a16:creationId xmlns:a16="http://schemas.microsoft.com/office/drawing/2014/main" id="{C737C65D-B306-4027-9CF0-6CC28A3D7B4C}"/>
            </a:ext>
          </a:extLst>
        </xdr:cNvPr>
        <xdr:cNvSpPr/>
      </xdr:nvSpPr>
      <xdr:spPr>
        <a:xfrm>
          <a:off x="12763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21771</xdr:rowOff>
    </xdr:from>
    <xdr:to>
      <xdr:col>71</xdr:col>
      <xdr:colOff>177800</xdr:colOff>
      <xdr:row>82</xdr:row>
      <xdr:rowOff>57694</xdr:rowOff>
    </xdr:to>
    <xdr:cxnSp macro="">
      <xdr:nvCxnSpPr>
        <xdr:cNvPr id="578" name="直線コネクタ 577">
          <a:extLst>
            <a:ext uri="{FF2B5EF4-FFF2-40B4-BE49-F238E27FC236}">
              <a16:creationId xmlns:a16="http://schemas.microsoft.com/office/drawing/2014/main" id="{3E9BA97B-26A0-403E-B016-1D7FCA04D485}"/>
            </a:ext>
          </a:extLst>
        </xdr:cNvPr>
        <xdr:cNvCxnSpPr/>
      </xdr:nvCxnSpPr>
      <xdr:spPr>
        <a:xfrm>
          <a:off x="12814300" y="1408067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9" name="n_1aveValue【消防施設】&#10;有形固定資産減価償却率">
          <a:extLst>
            <a:ext uri="{FF2B5EF4-FFF2-40B4-BE49-F238E27FC236}">
              <a16:creationId xmlns:a16="http://schemas.microsoft.com/office/drawing/2014/main" id="{C24AA924-54DA-4A45-A7A4-3DA48FC12177}"/>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80" name="n_2aveValue【消防施設】&#10;有形固定資産減価償却率">
          <a:extLst>
            <a:ext uri="{FF2B5EF4-FFF2-40B4-BE49-F238E27FC236}">
              <a16:creationId xmlns:a16="http://schemas.microsoft.com/office/drawing/2014/main" id="{E66BB3AD-08A8-4CA2-B4DE-9BBA2851707E}"/>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81" name="n_3aveValue【消防施設】&#10;有形固定資産減価償却率">
          <a:extLst>
            <a:ext uri="{FF2B5EF4-FFF2-40B4-BE49-F238E27FC236}">
              <a16:creationId xmlns:a16="http://schemas.microsoft.com/office/drawing/2014/main" id="{CE988105-3848-4096-8087-2EC5A8954C3A}"/>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82" name="n_4aveValue【消防施設】&#10;有形固定資産減価償却率">
          <a:extLst>
            <a:ext uri="{FF2B5EF4-FFF2-40B4-BE49-F238E27FC236}">
              <a16:creationId xmlns:a16="http://schemas.microsoft.com/office/drawing/2014/main" id="{1DE0CBA4-232D-486C-9CBB-AAD72F1B1A3F}"/>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5822</xdr:rowOff>
    </xdr:from>
    <xdr:ext cx="405111" cy="259045"/>
    <xdr:sp macro="" textlink="">
      <xdr:nvSpPr>
        <xdr:cNvPr id="583" name="n_1mainValue【消防施設】&#10;有形固定資産減価償却率">
          <a:extLst>
            <a:ext uri="{FF2B5EF4-FFF2-40B4-BE49-F238E27FC236}">
              <a16:creationId xmlns:a16="http://schemas.microsoft.com/office/drawing/2014/main" id="{53928833-8026-4475-BEAC-DEC9154E6027}"/>
            </a:ext>
          </a:extLst>
        </xdr:cNvPr>
        <xdr:cNvSpPr txBox="1"/>
      </xdr:nvSpPr>
      <xdr:spPr>
        <a:xfrm>
          <a:off x="152660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157678</xdr:rowOff>
    </xdr:from>
    <xdr:ext cx="405111" cy="259045"/>
    <xdr:sp macro="" textlink="">
      <xdr:nvSpPr>
        <xdr:cNvPr id="584" name="n_2mainValue【消防施設】&#10;有形固定資産減価償却率">
          <a:extLst>
            <a:ext uri="{FF2B5EF4-FFF2-40B4-BE49-F238E27FC236}">
              <a16:creationId xmlns:a16="http://schemas.microsoft.com/office/drawing/2014/main" id="{485E165F-9066-4FE2-975A-9569829E54A5}"/>
            </a:ext>
          </a:extLst>
        </xdr:cNvPr>
        <xdr:cNvSpPr txBox="1"/>
      </xdr:nvSpPr>
      <xdr:spPr>
        <a:xfrm>
          <a:off x="14389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85" name="n_3mainValue【消防施設】&#10;有形固定資産減価償却率">
          <a:extLst>
            <a:ext uri="{FF2B5EF4-FFF2-40B4-BE49-F238E27FC236}">
              <a16:creationId xmlns:a16="http://schemas.microsoft.com/office/drawing/2014/main" id="{401722FF-7348-44DF-8948-50867307E1FD}"/>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89098</xdr:rowOff>
    </xdr:from>
    <xdr:ext cx="405111" cy="259045"/>
    <xdr:sp macro="" textlink="">
      <xdr:nvSpPr>
        <xdr:cNvPr id="586" name="n_4mainValue【消防施設】&#10;有形固定資産減価償却率">
          <a:extLst>
            <a:ext uri="{FF2B5EF4-FFF2-40B4-BE49-F238E27FC236}">
              <a16:creationId xmlns:a16="http://schemas.microsoft.com/office/drawing/2014/main" id="{9106BCFC-19B5-4453-9FE7-C280C705CBB1}"/>
            </a:ext>
          </a:extLst>
        </xdr:cNvPr>
        <xdr:cNvSpPr txBox="1"/>
      </xdr:nvSpPr>
      <xdr:spPr>
        <a:xfrm>
          <a:off x="12611744" y="1380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9C6F2B99-B36F-4EF9-815F-C013E45E49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10280297-DC26-4BB7-8FCC-0931EA2A82F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EA19D66-8F63-49ED-A878-D0C3CBCE59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CB16367C-3410-4786-BC12-A4328833D2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1D22F85F-7B00-4FC4-95A5-CE883316A1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A5D16898-6572-4EC1-92A2-D99AF8D849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72552BEF-DE23-4A1B-969C-EE8823B09A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F18DB504-77E2-48C7-8977-C085C6A705F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8171D9E5-BE8C-4CAB-A51F-D847296414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BF867BA7-D3A4-4537-A331-5DB85EBA4A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858E41E4-F902-4886-A497-58C2B74D2E7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6AD5820D-BF2B-4FD5-AB20-B1C3C22714D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63E378FF-F29E-4F63-8227-25501A7AE49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DAC8774D-9DE7-4A71-8B77-DFF99A3D25A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39A9B9DE-375A-4F8E-8EBD-64BA57FF070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76574FF2-BF79-4C5F-98D2-C608F2BE6C4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67C2FA3E-5D47-42F8-A66E-007B779CD4A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81C87142-D2A2-4466-9CFD-8E5E9EBD634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D92948EC-FF6D-4227-B3B1-5E281DB271F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22E9611E-229C-44D2-900D-B418D73D864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817B7AFE-C304-407C-BBA7-6F75736ADB3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BF71CF73-01CD-4057-ABCC-2A2710969A49}"/>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6D85E1A3-4659-4771-AA52-3265BD2A3482}"/>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109047EE-6BC1-4F90-AAF0-CA6CAA47CEF2}"/>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EEBC5553-2689-4B07-B042-08324FAA8E19}"/>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335C29A4-0C39-47B7-93E6-FA304072D6B7}"/>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3" name="【消防施設】&#10;一人当たり面積平均値テキスト">
          <a:extLst>
            <a:ext uri="{FF2B5EF4-FFF2-40B4-BE49-F238E27FC236}">
              <a16:creationId xmlns:a16="http://schemas.microsoft.com/office/drawing/2014/main" id="{EB422D9B-ADAE-4FAE-BF8A-B82C2FA1CD16}"/>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A38E41CA-EE56-4B5E-B99E-36815150B7E1}"/>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18BB0658-8B99-4E30-8D23-ED1428EDBCA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D18D722E-3CB8-462C-A65E-125A64F4B4AB}"/>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E7F71DE4-B1CA-4D38-885E-82A6532E5B53}"/>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BFAA6442-5DA3-4807-A047-050B4FB85E0D}"/>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3CDFD665-5BFD-4427-849F-EA7AA7B518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CE69D046-2487-4BFE-9C75-7A6A58E25D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E90EF8F-15E9-481D-AC88-D864F6320D8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7D64E90-4F7C-487A-8F4E-109B18AC60D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E570D842-3BF0-4B00-8696-A7B2BC1552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xdr:rowOff>
    </xdr:from>
    <xdr:to>
      <xdr:col>116</xdr:col>
      <xdr:colOff>114300</xdr:colOff>
      <xdr:row>83</xdr:row>
      <xdr:rowOff>118618</xdr:rowOff>
    </xdr:to>
    <xdr:sp macro="" textlink="">
      <xdr:nvSpPr>
        <xdr:cNvPr id="624" name="楕円 623">
          <a:extLst>
            <a:ext uri="{FF2B5EF4-FFF2-40B4-BE49-F238E27FC236}">
              <a16:creationId xmlns:a16="http://schemas.microsoft.com/office/drawing/2014/main" id="{84867599-EDDB-4B99-BB07-E489C91511D7}"/>
            </a:ext>
          </a:extLst>
        </xdr:cNvPr>
        <xdr:cNvSpPr/>
      </xdr:nvSpPr>
      <xdr:spPr>
        <a:xfrm>
          <a:off x="22110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39895</xdr:rowOff>
    </xdr:from>
    <xdr:ext cx="469744" cy="259045"/>
    <xdr:sp macro="" textlink="">
      <xdr:nvSpPr>
        <xdr:cNvPr id="625" name="【消防施設】&#10;一人当たり面積該当値テキスト">
          <a:extLst>
            <a:ext uri="{FF2B5EF4-FFF2-40B4-BE49-F238E27FC236}">
              <a16:creationId xmlns:a16="http://schemas.microsoft.com/office/drawing/2014/main" id="{0F73553A-98EC-47A2-9621-CBE134A3C7B0}"/>
            </a:ext>
          </a:extLst>
        </xdr:cNvPr>
        <xdr:cNvSpPr txBox="1"/>
      </xdr:nvSpPr>
      <xdr:spPr>
        <a:xfrm>
          <a:off x="22199600" y="1409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26163</xdr:rowOff>
    </xdr:from>
    <xdr:to>
      <xdr:col>112</xdr:col>
      <xdr:colOff>38100</xdr:colOff>
      <xdr:row>83</xdr:row>
      <xdr:rowOff>127763</xdr:rowOff>
    </xdr:to>
    <xdr:sp macro="" textlink="">
      <xdr:nvSpPr>
        <xdr:cNvPr id="626" name="楕円 625">
          <a:extLst>
            <a:ext uri="{FF2B5EF4-FFF2-40B4-BE49-F238E27FC236}">
              <a16:creationId xmlns:a16="http://schemas.microsoft.com/office/drawing/2014/main" id="{F1044399-C539-444F-B590-D5E3C367F88B}"/>
            </a:ext>
          </a:extLst>
        </xdr:cNvPr>
        <xdr:cNvSpPr/>
      </xdr:nvSpPr>
      <xdr:spPr>
        <a:xfrm>
          <a:off x="212725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67818</xdr:rowOff>
    </xdr:from>
    <xdr:to>
      <xdr:col>116</xdr:col>
      <xdr:colOff>63500</xdr:colOff>
      <xdr:row>83</xdr:row>
      <xdr:rowOff>76963</xdr:rowOff>
    </xdr:to>
    <xdr:cxnSp macro="">
      <xdr:nvCxnSpPr>
        <xdr:cNvPr id="627" name="直線コネクタ 626">
          <a:extLst>
            <a:ext uri="{FF2B5EF4-FFF2-40B4-BE49-F238E27FC236}">
              <a16:creationId xmlns:a16="http://schemas.microsoft.com/office/drawing/2014/main" id="{EFFD1B9D-2C02-4B81-8D9F-1FB9C70EBF41}"/>
            </a:ext>
          </a:extLst>
        </xdr:cNvPr>
        <xdr:cNvCxnSpPr/>
      </xdr:nvCxnSpPr>
      <xdr:spPr>
        <a:xfrm flipV="1">
          <a:off x="21323300" y="142981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30735</xdr:rowOff>
    </xdr:from>
    <xdr:to>
      <xdr:col>107</xdr:col>
      <xdr:colOff>101600</xdr:colOff>
      <xdr:row>83</xdr:row>
      <xdr:rowOff>132335</xdr:rowOff>
    </xdr:to>
    <xdr:sp macro="" textlink="">
      <xdr:nvSpPr>
        <xdr:cNvPr id="628" name="楕円 627">
          <a:extLst>
            <a:ext uri="{FF2B5EF4-FFF2-40B4-BE49-F238E27FC236}">
              <a16:creationId xmlns:a16="http://schemas.microsoft.com/office/drawing/2014/main" id="{FB9D2983-05C3-4058-A0BB-96748D606FBC}"/>
            </a:ext>
          </a:extLst>
        </xdr:cNvPr>
        <xdr:cNvSpPr/>
      </xdr:nvSpPr>
      <xdr:spPr>
        <a:xfrm>
          <a:off x="20383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76963</xdr:rowOff>
    </xdr:from>
    <xdr:to>
      <xdr:col>111</xdr:col>
      <xdr:colOff>177800</xdr:colOff>
      <xdr:row>83</xdr:row>
      <xdr:rowOff>81535</xdr:rowOff>
    </xdr:to>
    <xdr:cxnSp macro="">
      <xdr:nvCxnSpPr>
        <xdr:cNvPr id="629" name="直線コネクタ 628">
          <a:extLst>
            <a:ext uri="{FF2B5EF4-FFF2-40B4-BE49-F238E27FC236}">
              <a16:creationId xmlns:a16="http://schemas.microsoft.com/office/drawing/2014/main" id="{99AADB33-5883-44BF-8F32-549A1DA9D6EB}"/>
            </a:ext>
          </a:extLst>
        </xdr:cNvPr>
        <xdr:cNvCxnSpPr/>
      </xdr:nvCxnSpPr>
      <xdr:spPr>
        <a:xfrm flipV="1">
          <a:off x="20434300" y="1430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30735</xdr:rowOff>
    </xdr:from>
    <xdr:to>
      <xdr:col>102</xdr:col>
      <xdr:colOff>165100</xdr:colOff>
      <xdr:row>83</xdr:row>
      <xdr:rowOff>132335</xdr:rowOff>
    </xdr:to>
    <xdr:sp macro="" textlink="">
      <xdr:nvSpPr>
        <xdr:cNvPr id="630" name="楕円 629">
          <a:extLst>
            <a:ext uri="{FF2B5EF4-FFF2-40B4-BE49-F238E27FC236}">
              <a16:creationId xmlns:a16="http://schemas.microsoft.com/office/drawing/2014/main" id="{0F9CA441-D630-4ED1-A783-EFA026E4E9B8}"/>
            </a:ext>
          </a:extLst>
        </xdr:cNvPr>
        <xdr:cNvSpPr/>
      </xdr:nvSpPr>
      <xdr:spPr>
        <a:xfrm>
          <a:off x="19494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81535</xdr:rowOff>
    </xdr:from>
    <xdr:to>
      <xdr:col>107</xdr:col>
      <xdr:colOff>50800</xdr:colOff>
      <xdr:row>83</xdr:row>
      <xdr:rowOff>81535</xdr:rowOff>
    </xdr:to>
    <xdr:cxnSp macro="">
      <xdr:nvCxnSpPr>
        <xdr:cNvPr id="631" name="直線コネクタ 630">
          <a:extLst>
            <a:ext uri="{FF2B5EF4-FFF2-40B4-BE49-F238E27FC236}">
              <a16:creationId xmlns:a16="http://schemas.microsoft.com/office/drawing/2014/main" id="{7DD9B4C3-1E1C-4362-8192-8F93C01FE330}"/>
            </a:ext>
          </a:extLst>
        </xdr:cNvPr>
        <xdr:cNvCxnSpPr/>
      </xdr:nvCxnSpPr>
      <xdr:spPr>
        <a:xfrm>
          <a:off x="19545300" y="14311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35306</xdr:rowOff>
    </xdr:from>
    <xdr:to>
      <xdr:col>98</xdr:col>
      <xdr:colOff>38100</xdr:colOff>
      <xdr:row>83</xdr:row>
      <xdr:rowOff>136906</xdr:rowOff>
    </xdr:to>
    <xdr:sp macro="" textlink="">
      <xdr:nvSpPr>
        <xdr:cNvPr id="632" name="楕円 631">
          <a:extLst>
            <a:ext uri="{FF2B5EF4-FFF2-40B4-BE49-F238E27FC236}">
              <a16:creationId xmlns:a16="http://schemas.microsoft.com/office/drawing/2014/main" id="{357D0C48-9D26-4CA2-93E9-FF0FC2C1E132}"/>
            </a:ext>
          </a:extLst>
        </xdr:cNvPr>
        <xdr:cNvSpPr/>
      </xdr:nvSpPr>
      <xdr:spPr>
        <a:xfrm>
          <a:off x="18605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81535</xdr:rowOff>
    </xdr:from>
    <xdr:to>
      <xdr:col>102</xdr:col>
      <xdr:colOff>114300</xdr:colOff>
      <xdr:row>83</xdr:row>
      <xdr:rowOff>86106</xdr:rowOff>
    </xdr:to>
    <xdr:cxnSp macro="">
      <xdr:nvCxnSpPr>
        <xdr:cNvPr id="633" name="直線コネクタ 632">
          <a:extLst>
            <a:ext uri="{FF2B5EF4-FFF2-40B4-BE49-F238E27FC236}">
              <a16:creationId xmlns:a16="http://schemas.microsoft.com/office/drawing/2014/main" id="{5F93C510-B978-4EFD-945B-A1C78E83F219}"/>
            </a:ext>
          </a:extLst>
        </xdr:cNvPr>
        <xdr:cNvCxnSpPr/>
      </xdr:nvCxnSpPr>
      <xdr:spPr>
        <a:xfrm flipV="1">
          <a:off x="18656300" y="143118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4" name="n_1aveValue【消防施設】&#10;一人当たり面積">
          <a:extLst>
            <a:ext uri="{FF2B5EF4-FFF2-40B4-BE49-F238E27FC236}">
              <a16:creationId xmlns:a16="http://schemas.microsoft.com/office/drawing/2014/main" id="{00336513-2815-488E-BFC7-E372B68C1E3D}"/>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5" name="n_2aveValue【消防施設】&#10;一人当たり面積">
          <a:extLst>
            <a:ext uri="{FF2B5EF4-FFF2-40B4-BE49-F238E27FC236}">
              <a16:creationId xmlns:a16="http://schemas.microsoft.com/office/drawing/2014/main" id="{9D0947AE-06DA-40DE-8A7A-7A3E726350BE}"/>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6" name="n_3aveValue【消防施設】&#10;一人当たり面積">
          <a:extLst>
            <a:ext uri="{FF2B5EF4-FFF2-40B4-BE49-F238E27FC236}">
              <a16:creationId xmlns:a16="http://schemas.microsoft.com/office/drawing/2014/main" id="{BB52631C-350A-416C-BE9C-0B77AA799B0B}"/>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7" name="n_4aveValue【消防施設】&#10;一人当たり面積">
          <a:extLst>
            <a:ext uri="{FF2B5EF4-FFF2-40B4-BE49-F238E27FC236}">
              <a16:creationId xmlns:a16="http://schemas.microsoft.com/office/drawing/2014/main" id="{DAC4EE63-2E91-4624-A704-471DF1CB1A9B}"/>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144290</xdr:rowOff>
    </xdr:from>
    <xdr:ext cx="469744" cy="259045"/>
    <xdr:sp macro="" textlink="">
      <xdr:nvSpPr>
        <xdr:cNvPr id="638" name="n_1mainValue【消防施設】&#10;一人当たり面積">
          <a:extLst>
            <a:ext uri="{FF2B5EF4-FFF2-40B4-BE49-F238E27FC236}">
              <a16:creationId xmlns:a16="http://schemas.microsoft.com/office/drawing/2014/main" id="{D1310FC7-8915-49CF-A6FA-3314E9D05277}"/>
            </a:ext>
          </a:extLst>
        </xdr:cNvPr>
        <xdr:cNvSpPr txBox="1"/>
      </xdr:nvSpPr>
      <xdr:spPr>
        <a:xfrm>
          <a:off x="210757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148862</xdr:rowOff>
    </xdr:from>
    <xdr:ext cx="469744" cy="259045"/>
    <xdr:sp macro="" textlink="">
      <xdr:nvSpPr>
        <xdr:cNvPr id="639" name="n_2mainValue【消防施設】&#10;一人当たり面積">
          <a:extLst>
            <a:ext uri="{FF2B5EF4-FFF2-40B4-BE49-F238E27FC236}">
              <a16:creationId xmlns:a16="http://schemas.microsoft.com/office/drawing/2014/main" id="{A4A1E75D-30F7-4017-B3F5-89436D67E366}"/>
            </a:ext>
          </a:extLst>
        </xdr:cNvPr>
        <xdr:cNvSpPr txBox="1"/>
      </xdr:nvSpPr>
      <xdr:spPr>
        <a:xfrm>
          <a:off x="20199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148862</xdr:rowOff>
    </xdr:from>
    <xdr:ext cx="469744" cy="259045"/>
    <xdr:sp macro="" textlink="">
      <xdr:nvSpPr>
        <xdr:cNvPr id="640" name="n_3mainValue【消防施設】&#10;一人当たり面積">
          <a:extLst>
            <a:ext uri="{FF2B5EF4-FFF2-40B4-BE49-F238E27FC236}">
              <a16:creationId xmlns:a16="http://schemas.microsoft.com/office/drawing/2014/main" id="{4D4FD63F-F995-4F7A-A340-E5AD3C9C6255}"/>
            </a:ext>
          </a:extLst>
        </xdr:cNvPr>
        <xdr:cNvSpPr txBox="1"/>
      </xdr:nvSpPr>
      <xdr:spPr>
        <a:xfrm>
          <a:off x="19310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153433</xdr:rowOff>
    </xdr:from>
    <xdr:ext cx="469744" cy="259045"/>
    <xdr:sp macro="" textlink="">
      <xdr:nvSpPr>
        <xdr:cNvPr id="641" name="n_4mainValue【消防施設】&#10;一人当たり面積">
          <a:extLst>
            <a:ext uri="{FF2B5EF4-FFF2-40B4-BE49-F238E27FC236}">
              <a16:creationId xmlns:a16="http://schemas.microsoft.com/office/drawing/2014/main" id="{A6B0D760-C61D-4E9B-907F-05C58345190E}"/>
            </a:ext>
          </a:extLst>
        </xdr:cNvPr>
        <xdr:cNvSpPr txBox="1"/>
      </xdr:nvSpPr>
      <xdr:spPr>
        <a:xfrm>
          <a:off x="18421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6BBB073-8718-4D79-9481-0B7D0D3006C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CBECCA2B-D9D2-4C2C-8931-4F6E489C367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2C82B8F-74B2-458E-8A5E-4A4FD2567CF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82B0CCC5-0E4C-45D9-BEC7-D3B60E8A67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BD699ACF-BB5F-4799-9A5C-6E3C1A13279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34822B96-8F2B-4A40-AFC1-DB843EB1067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D7A65976-1378-4C70-B748-95CD618488B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64FEE62F-8EA5-46CE-9831-08586CECFC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C831DFC-3C75-4C93-B472-A3C0AED474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9C31D907-D408-43C1-8BC0-555BC0F2BC4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51DA1F68-3E10-4840-816E-E4457D22035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6C92FA39-F361-4EB7-9B83-FF32D132359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14561DB0-3363-42CB-9C2E-2D281A0774F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756927E-1961-4028-A85F-DB9F46F932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15283DB6-D90C-4492-9B47-2E07FACE3CB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CB2708C7-4EDB-4874-9FCD-063D87FF299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5FE64BF-4CC4-4543-8481-A281750512B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22C08C8D-B643-494C-9698-A639481DB55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802B709F-A5C6-4519-8494-05EA7F1CD3D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6BFAD27C-B197-4986-9A85-8B2F77D4998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434E8EA1-76E1-4F5B-A550-2EE615F2E30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82CE86DD-C78E-472D-9CBF-9AFEE610723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A5B38502-481E-4B0D-AC8E-AA8738144C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4B84B7BE-8C27-451C-B3DB-989DB1580B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BC63CF1A-7D6A-4EFE-B09E-3DDCCBC810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69CAE253-2468-4AD8-B4C4-3C6D0222376C}"/>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9844FA1C-FC38-43A9-BE59-3F634CA10DE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916AA3D1-9BB7-4B9E-AD98-D6370BC0CF6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C5141BA1-4698-4FCE-886F-DF31E93898D6}"/>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13355244-7F00-4336-9917-8021EF6B7678}"/>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888FEC0F-C4C8-47F9-949E-071B3361B574}"/>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3D614C6C-185C-4224-A370-A51866EE60FC}"/>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DC98A739-4FD6-4952-9389-40074C2A5B31}"/>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8ACB6B73-DBD2-47D2-A1CA-C2161FE7D804}"/>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AB27B80A-A756-469D-93E3-8D9C61CA8D1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801E9386-DA84-4F1A-8610-AAF77A4585E2}"/>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077B813-00E6-4AFA-B3E9-4889129B9A9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B136839-AEDE-4724-B137-6AB57BB667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AE9FE5B-453B-41F4-9E2C-14EF97185C8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39A7EAA-5C22-471B-869C-237E8C3E83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F657F36-6536-45C6-90CD-DF12766086C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58057</xdr:rowOff>
    </xdr:from>
    <xdr:to>
      <xdr:col>85</xdr:col>
      <xdr:colOff>177800</xdr:colOff>
      <xdr:row>105</xdr:row>
      <xdr:rowOff>159657</xdr:rowOff>
    </xdr:to>
    <xdr:sp macro="" textlink="">
      <xdr:nvSpPr>
        <xdr:cNvPr id="683" name="楕円 682">
          <a:extLst>
            <a:ext uri="{FF2B5EF4-FFF2-40B4-BE49-F238E27FC236}">
              <a16:creationId xmlns:a16="http://schemas.microsoft.com/office/drawing/2014/main" id="{4DA5824A-900B-4E47-A264-B79FFE1123DF}"/>
            </a:ext>
          </a:extLst>
        </xdr:cNvPr>
        <xdr:cNvSpPr/>
      </xdr:nvSpPr>
      <xdr:spPr>
        <a:xfrm>
          <a:off x="162687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36484</xdr:rowOff>
    </xdr:from>
    <xdr:ext cx="405111" cy="259045"/>
    <xdr:sp macro="" textlink="">
      <xdr:nvSpPr>
        <xdr:cNvPr id="684" name="【庁舎】&#10;有形固定資産減価償却率該当値テキスト">
          <a:extLst>
            <a:ext uri="{FF2B5EF4-FFF2-40B4-BE49-F238E27FC236}">
              <a16:creationId xmlns:a16="http://schemas.microsoft.com/office/drawing/2014/main" id="{CE164D82-A751-41C3-B7F6-863DB3EEFAF1}"/>
            </a:ext>
          </a:extLst>
        </xdr:cNvPr>
        <xdr:cNvSpPr txBox="1"/>
      </xdr:nvSpPr>
      <xdr:spPr>
        <a:xfrm>
          <a:off x="16357600"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61323</xdr:rowOff>
    </xdr:from>
    <xdr:to>
      <xdr:col>81</xdr:col>
      <xdr:colOff>101600</xdr:colOff>
      <xdr:row>105</xdr:row>
      <xdr:rowOff>162923</xdr:rowOff>
    </xdr:to>
    <xdr:sp macro="" textlink="">
      <xdr:nvSpPr>
        <xdr:cNvPr id="685" name="楕円 684">
          <a:extLst>
            <a:ext uri="{FF2B5EF4-FFF2-40B4-BE49-F238E27FC236}">
              <a16:creationId xmlns:a16="http://schemas.microsoft.com/office/drawing/2014/main" id="{A8F56F00-BA49-41A3-A34F-B7F1C5EC8FF0}"/>
            </a:ext>
          </a:extLst>
        </xdr:cNvPr>
        <xdr:cNvSpPr/>
      </xdr:nvSpPr>
      <xdr:spPr>
        <a:xfrm>
          <a:off x="15430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108857</xdr:rowOff>
    </xdr:from>
    <xdr:to>
      <xdr:col>85</xdr:col>
      <xdr:colOff>127000</xdr:colOff>
      <xdr:row>105</xdr:row>
      <xdr:rowOff>112123</xdr:rowOff>
    </xdr:to>
    <xdr:cxnSp macro="">
      <xdr:nvCxnSpPr>
        <xdr:cNvPr id="686" name="直線コネクタ 685">
          <a:extLst>
            <a:ext uri="{FF2B5EF4-FFF2-40B4-BE49-F238E27FC236}">
              <a16:creationId xmlns:a16="http://schemas.microsoft.com/office/drawing/2014/main" id="{EAC04CCF-67B2-43A8-8101-7290BFBCEF4B}"/>
            </a:ext>
          </a:extLst>
        </xdr:cNvPr>
        <xdr:cNvCxnSpPr/>
      </xdr:nvCxnSpPr>
      <xdr:spPr>
        <a:xfrm flipV="1">
          <a:off x="15481300" y="1811110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38463</xdr:rowOff>
    </xdr:from>
    <xdr:to>
      <xdr:col>76</xdr:col>
      <xdr:colOff>165100</xdr:colOff>
      <xdr:row>105</xdr:row>
      <xdr:rowOff>140063</xdr:rowOff>
    </xdr:to>
    <xdr:sp macro="" textlink="">
      <xdr:nvSpPr>
        <xdr:cNvPr id="687" name="楕円 686">
          <a:extLst>
            <a:ext uri="{FF2B5EF4-FFF2-40B4-BE49-F238E27FC236}">
              <a16:creationId xmlns:a16="http://schemas.microsoft.com/office/drawing/2014/main" id="{1B7C84EF-E6C4-4C4A-B266-FCFEFD76E7F4}"/>
            </a:ext>
          </a:extLst>
        </xdr:cNvPr>
        <xdr:cNvSpPr/>
      </xdr:nvSpPr>
      <xdr:spPr>
        <a:xfrm>
          <a:off x="14541500" y="1804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89263</xdr:rowOff>
    </xdr:from>
    <xdr:to>
      <xdr:col>81</xdr:col>
      <xdr:colOff>50800</xdr:colOff>
      <xdr:row>105</xdr:row>
      <xdr:rowOff>112123</xdr:rowOff>
    </xdr:to>
    <xdr:cxnSp macro="">
      <xdr:nvCxnSpPr>
        <xdr:cNvPr id="688" name="直線コネクタ 687">
          <a:extLst>
            <a:ext uri="{FF2B5EF4-FFF2-40B4-BE49-F238E27FC236}">
              <a16:creationId xmlns:a16="http://schemas.microsoft.com/office/drawing/2014/main" id="{93FC8FC0-ACC3-4A15-BB3D-1B9EB05142EF}"/>
            </a:ext>
          </a:extLst>
        </xdr:cNvPr>
        <xdr:cNvCxnSpPr/>
      </xdr:nvCxnSpPr>
      <xdr:spPr>
        <a:xfrm>
          <a:off x="14592300" y="1809151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89" name="楕円 688">
          <a:extLst>
            <a:ext uri="{FF2B5EF4-FFF2-40B4-BE49-F238E27FC236}">
              <a16:creationId xmlns:a16="http://schemas.microsoft.com/office/drawing/2014/main" id="{2D212381-8DF6-4563-A603-8CF9E7B0A985}"/>
            </a:ext>
          </a:extLst>
        </xdr:cNvPr>
        <xdr:cNvSpPr/>
      </xdr:nvSpPr>
      <xdr:spPr>
        <a:xfrm>
          <a:off x="13652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56606</xdr:rowOff>
    </xdr:from>
    <xdr:to>
      <xdr:col>76</xdr:col>
      <xdr:colOff>114300</xdr:colOff>
      <xdr:row>105</xdr:row>
      <xdr:rowOff>89263</xdr:rowOff>
    </xdr:to>
    <xdr:cxnSp macro="">
      <xdr:nvCxnSpPr>
        <xdr:cNvPr id="690" name="直線コネクタ 689">
          <a:extLst>
            <a:ext uri="{FF2B5EF4-FFF2-40B4-BE49-F238E27FC236}">
              <a16:creationId xmlns:a16="http://schemas.microsoft.com/office/drawing/2014/main" id="{D45ED54A-DADF-4AAD-9DC8-5E2E5E4904C7}"/>
            </a:ext>
          </a:extLst>
        </xdr:cNvPr>
        <xdr:cNvCxnSpPr/>
      </xdr:nvCxnSpPr>
      <xdr:spPr>
        <a:xfrm>
          <a:off x="13703300" y="1805885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144599</xdr:rowOff>
    </xdr:from>
    <xdr:to>
      <xdr:col>67</xdr:col>
      <xdr:colOff>101600</xdr:colOff>
      <xdr:row>105</xdr:row>
      <xdr:rowOff>74749</xdr:rowOff>
    </xdr:to>
    <xdr:sp macro="" textlink="">
      <xdr:nvSpPr>
        <xdr:cNvPr id="691" name="楕円 690">
          <a:extLst>
            <a:ext uri="{FF2B5EF4-FFF2-40B4-BE49-F238E27FC236}">
              <a16:creationId xmlns:a16="http://schemas.microsoft.com/office/drawing/2014/main" id="{73BF6926-A630-467B-A534-DAAA6B3D4F79}"/>
            </a:ext>
          </a:extLst>
        </xdr:cNvPr>
        <xdr:cNvSpPr/>
      </xdr:nvSpPr>
      <xdr:spPr>
        <a:xfrm>
          <a:off x="12763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23949</xdr:rowOff>
    </xdr:from>
    <xdr:to>
      <xdr:col>71</xdr:col>
      <xdr:colOff>177800</xdr:colOff>
      <xdr:row>105</xdr:row>
      <xdr:rowOff>56606</xdr:rowOff>
    </xdr:to>
    <xdr:cxnSp macro="">
      <xdr:nvCxnSpPr>
        <xdr:cNvPr id="692" name="直線コネクタ 691">
          <a:extLst>
            <a:ext uri="{FF2B5EF4-FFF2-40B4-BE49-F238E27FC236}">
              <a16:creationId xmlns:a16="http://schemas.microsoft.com/office/drawing/2014/main" id="{6DD4B85F-B113-4EE6-B330-19B9E612831A}"/>
            </a:ext>
          </a:extLst>
        </xdr:cNvPr>
        <xdr:cNvCxnSpPr/>
      </xdr:nvCxnSpPr>
      <xdr:spPr>
        <a:xfrm>
          <a:off x="12814300" y="180261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7D093580-EF9E-406A-913A-4A4294EA6AAB}"/>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A52DB10B-C231-47D8-8A2B-B7943F8EFD95}"/>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9287AF71-D0A7-469C-AE34-570B59652C27}"/>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8069BB92-7BF7-4485-9B55-20B7D0CFF055}"/>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154050</xdr:rowOff>
    </xdr:from>
    <xdr:ext cx="405111" cy="259045"/>
    <xdr:sp macro="" textlink="">
      <xdr:nvSpPr>
        <xdr:cNvPr id="697" name="n_1mainValue【庁舎】&#10;有形固定資産減価償却率">
          <a:extLst>
            <a:ext uri="{FF2B5EF4-FFF2-40B4-BE49-F238E27FC236}">
              <a16:creationId xmlns:a16="http://schemas.microsoft.com/office/drawing/2014/main" id="{F12074B3-9C05-45A9-8057-078219E1536D}"/>
            </a:ext>
          </a:extLst>
        </xdr:cNvPr>
        <xdr:cNvSpPr txBox="1"/>
      </xdr:nvSpPr>
      <xdr:spPr>
        <a:xfrm>
          <a:off x="152660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131190</xdr:rowOff>
    </xdr:from>
    <xdr:ext cx="405111" cy="259045"/>
    <xdr:sp macro="" textlink="">
      <xdr:nvSpPr>
        <xdr:cNvPr id="698" name="n_2mainValue【庁舎】&#10;有形固定資産減価償却率">
          <a:extLst>
            <a:ext uri="{FF2B5EF4-FFF2-40B4-BE49-F238E27FC236}">
              <a16:creationId xmlns:a16="http://schemas.microsoft.com/office/drawing/2014/main" id="{389B1366-3897-402C-9318-D4448059A024}"/>
            </a:ext>
          </a:extLst>
        </xdr:cNvPr>
        <xdr:cNvSpPr txBox="1"/>
      </xdr:nvSpPr>
      <xdr:spPr>
        <a:xfrm>
          <a:off x="1438974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699" name="n_3mainValue【庁舎】&#10;有形固定資産減価償却率">
          <a:extLst>
            <a:ext uri="{FF2B5EF4-FFF2-40B4-BE49-F238E27FC236}">
              <a16:creationId xmlns:a16="http://schemas.microsoft.com/office/drawing/2014/main" id="{5E3CCB2A-4F8D-4865-817D-87F27BE393DD}"/>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65876</xdr:rowOff>
    </xdr:from>
    <xdr:ext cx="405111" cy="259045"/>
    <xdr:sp macro="" textlink="">
      <xdr:nvSpPr>
        <xdr:cNvPr id="700" name="n_4mainValue【庁舎】&#10;有形固定資産減価償却率">
          <a:extLst>
            <a:ext uri="{FF2B5EF4-FFF2-40B4-BE49-F238E27FC236}">
              <a16:creationId xmlns:a16="http://schemas.microsoft.com/office/drawing/2014/main" id="{B3798086-9C79-4E21-B530-D3C028C777B1}"/>
            </a:ext>
          </a:extLst>
        </xdr:cNvPr>
        <xdr:cNvSpPr txBox="1"/>
      </xdr:nvSpPr>
      <xdr:spPr>
        <a:xfrm>
          <a:off x="12611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922A3BD-91A0-4A59-A40E-43C2769BCD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DE504FE0-BA1E-4235-9D93-F759D03437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6BB159F-91B8-477D-8ABF-F12E00B89F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F93D3A7A-9E0C-459F-BDD7-FF7BE7AC83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FFB97A0D-E0E6-46A8-949C-192D95176C1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585EE97-CBC3-41A6-A750-DB25A03B26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30CC6BF2-AB6E-4109-88C0-0F7764CAE5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D8EA53FB-ED1F-4C46-8CAD-B073CAD357A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87642436-A18A-42CF-A3A5-26492108658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E476A76-5225-48BC-A471-D81CA3FFA9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E6BBFCDE-F329-407E-B12A-7755ED3D70C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267BAE98-81A6-4971-A77C-171C9DB29DC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CC70EB57-69D3-469A-91FD-1940FCDCD24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BA95F9E5-E4B3-4D8E-A90B-4128AA7C973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2A86CE6B-AD23-450E-86C1-C5CCCB04DFE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B081D0A4-C5F8-4DF4-A378-7BF1D0447C6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1C6B4C13-3668-4271-A10A-CF2B6973F9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29F33BAB-904E-41A4-922F-7234C679AD3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37F6C0C4-ECED-4A19-AFEB-ECFFA8C77DE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A1030726-F6B4-4CB3-B723-AE41F9670EF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955C77ED-17F3-4D7A-8C9C-C48CAE14BE2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236088AD-38E2-4017-95C4-9956AFDE39F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5DF615A0-090E-48FF-8485-36FA7976707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12B6E5E8-38BA-4BC7-9370-0038818284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681DB2CA-021A-4270-9118-053684602A6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E3A72E38-F245-4040-9B19-FB6AC240F16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4FC2BA73-6501-4C4B-9535-79D04CBE13C8}"/>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B7D6D1FE-1921-4567-8AE9-6604E0C06306}"/>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52E1DB7F-AA48-448C-B656-A8B6181907DE}"/>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265CEFFD-C203-40E3-8841-D00053F586EF}"/>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8C9FCFBF-773F-460B-A506-D9BFBF031CD8}"/>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7711181B-4A83-46A1-9EAA-E00BDE011EAC}"/>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CEECC103-BFE2-49DA-9DD9-40E1811B1565}"/>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470B2A49-07F0-459F-87F0-0C3BE3CE0DC1}"/>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EB949CB2-B02F-4141-91EE-FD21D4DFFC82}"/>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528C8C07-A128-4EAC-AD8B-4A9CD48D88C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235E0446-0A7D-4AC9-914C-ACEB9BAD1818}"/>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3E84A77-DBC4-4086-B242-4D61077040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17036D2-F3DD-4501-A7C9-FD48442D16D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22F73A5-35F8-46D7-9C16-703D0C16239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6221F9E-37AB-44D9-9FE4-ACC1FC41D7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21436C4D-7777-4D7B-94FD-834BA003313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27032</xdr:rowOff>
    </xdr:from>
    <xdr:to>
      <xdr:col>116</xdr:col>
      <xdr:colOff>114300</xdr:colOff>
      <xdr:row>107</xdr:row>
      <xdr:rowOff>128632</xdr:rowOff>
    </xdr:to>
    <xdr:sp macro="" textlink="">
      <xdr:nvSpPr>
        <xdr:cNvPr id="743" name="楕円 742">
          <a:extLst>
            <a:ext uri="{FF2B5EF4-FFF2-40B4-BE49-F238E27FC236}">
              <a16:creationId xmlns:a16="http://schemas.microsoft.com/office/drawing/2014/main" id="{3C35F843-1841-4E84-8226-48C546A06BC4}"/>
            </a:ext>
          </a:extLst>
        </xdr:cNvPr>
        <xdr:cNvSpPr/>
      </xdr:nvSpPr>
      <xdr:spPr>
        <a:xfrm>
          <a:off x="221107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5459</xdr:rowOff>
    </xdr:from>
    <xdr:ext cx="469744" cy="259045"/>
    <xdr:sp macro="" textlink="">
      <xdr:nvSpPr>
        <xdr:cNvPr id="744" name="【庁舎】&#10;一人当たり面積該当値テキスト">
          <a:extLst>
            <a:ext uri="{FF2B5EF4-FFF2-40B4-BE49-F238E27FC236}">
              <a16:creationId xmlns:a16="http://schemas.microsoft.com/office/drawing/2014/main" id="{D8D8132E-7535-4A2B-9761-F504483090EB}"/>
            </a:ext>
          </a:extLst>
        </xdr:cNvPr>
        <xdr:cNvSpPr txBox="1"/>
      </xdr:nvSpPr>
      <xdr:spPr>
        <a:xfrm>
          <a:off x="22199600" y="1835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745" name="楕円 744">
          <a:extLst>
            <a:ext uri="{FF2B5EF4-FFF2-40B4-BE49-F238E27FC236}">
              <a16:creationId xmlns:a16="http://schemas.microsoft.com/office/drawing/2014/main" id="{5CEDFADB-98D3-4E3B-9891-9F556B4BFCFF}"/>
            </a:ext>
          </a:extLst>
        </xdr:cNvPr>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77832</xdr:rowOff>
    </xdr:from>
    <xdr:to>
      <xdr:col>116</xdr:col>
      <xdr:colOff>63500</xdr:colOff>
      <xdr:row>107</xdr:row>
      <xdr:rowOff>87630</xdr:rowOff>
    </xdr:to>
    <xdr:cxnSp macro="">
      <xdr:nvCxnSpPr>
        <xdr:cNvPr id="746" name="直線コネクタ 745">
          <a:extLst>
            <a:ext uri="{FF2B5EF4-FFF2-40B4-BE49-F238E27FC236}">
              <a16:creationId xmlns:a16="http://schemas.microsoft.com/office/drawing/2014/main" id="{EF343A93-F869-406D-BC12-9F908CFD9F37}"/>
            </a:ext>
          </a:extLst>
        </xdr:cNvPr>
        <xdr:cNvCxnSpPr/>
      </xdr:nvCxnSpPr>
      <xdr:spPr>
        <a:xfrm flipV="1">
          <a:off x="21323300" y="1842298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43362</xdr:rowOff>
    </xdr:from>
    <xdr:to>
      <xdr:col>107</xdr:col>
      <xdr:colOff>101600</xdr:colOff>
      <xdr:row>107</xdr:row>
      <xdr:rowOff>144962</xdr:rowOff>
    </xdr:to>
    <xdr:sp macro="" textlink="">
      <xdr:nvSpPr>
        <xdr:cNvPr id="747" name="楕円 746">
          <a:extLst>
            <a:ext uri="{FF2B5EF4-FFF2-40B4-BE49-F238E27FC236}">
              <a16:creationId xmlns:a16="http://schemas.microsoft.com/office/drawing/2014/main" id="{50955156-4A1E-4611-BD63-09774CF0528D}"/>
            </a:ext>
          </a:extLst>
        </xdr:cNvPr>
        <xdr:cNvSpPr/>
      </xdr:nvSpPr>
      <xdr:spPr>
        <a:xfrm>
          <a:off x="20383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94162</xdr:rowOff>
    </xdr:to>
    <xdr:cxnSp macro="">
      <xdr:nvCxnSpPr>
        <xdr:cNvPr id="748" name="直線コネクタ 747">
          <a:extLst>
            <a:ext uri="{FF2B5EF4-FFF2-40B4-BE49-F238E27FC236}">
              <a16:creationId xmlns:a16="http://schemas.microsoft.com/office/drawing/2014/main" id="{CA23A426-2255-48E7-A51C-F7409E4EF052}"/>
            </a:ext>
          </a:extLst>
        </xdr:cNvPr>
        <xdr:cNvCxnSpPr/>
      </xdr:nvCxnSpPr>
      <xdr:spPr>
        <a:xfrm flipV="1">
          <a:off x="20434300" y="184327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49893</xdr:rowOff>
    </xdr:from>
    <xdr:to>
      <xdr:col>102</xdr:col>
      <xdr:colOff>165100</xdr:colOff>
      <xdr:row>107</xdr:row>
      <xdr:rowOff>151493</xdr:rowOff>
    </xdr:to>
    <xdr:sp macro="" textlink="">
      <xdr:nvSpPr>
        <xdr:cNvPr id="749" name="楕円 748">
          <a:extLst>
            <a:ext uri="{FF2B5EF4-FFF2-40B4-BE49-F238E27FC236}">
              <a16:creationId xmlns:a16="http://schemas.microsoft.com/office/drawing/2014/main" id="{C7373B30-6BB9-4221-B7F3-1922167A0976}"/>
            </a:ext>
          </a:extLst>
        </xdr:cNvPr>
        <xdr:cNvSpPr/>
      </xdr:nvSpPr>
      <xdr:spPr>
        <a:xfrm>
          <a:off x="19494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94162</xdr:rowOff>
    </xdr:from>
    <xdr:to>
      <xdr:col>107</xdr:col>
      <xdr:colOff>50800</xdr:colOff>
      <xdr:row>107</xdr:row>
      <xdr:rowOff>100693</xdr:rowOff>
    </xdr:to>
    <xdr:cxnSp macro="">
      <xdr:nvCxnSpPr>
        <xdr:cNvPr id="750" name="直線コネクタ 749">
          <a:extLst>
            <a:ext uri="{FF2B5EF4-FFF2-40B4-BE49-F238E27FC236}">
              <a16:creationId xmlns:a16="http://schemas.microsoft.com/office/drawing/2014/main" id="{0341E79E-855C-4CFA-BCC4-A3618CFBD730}"/>
            </a:ext>
          </a:extLst>
        </xdr:cNvPr>
        <xdr:cNvCxnSpPr/>
      </xdr:nvCxnSpPr>
      <xdr:spPr>
        <a:xfrm flipV="1">
          <a:off x="19545300" y="18439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49893</xdr:rowOff>
    </xdr:from>
    <xdr:to>
      <xdr:col>98</xdr:col>
      <xdr:colOff>38100</xdr:colOff>
      <xdr:row>107</xdr:row>
      <xdr:rowOff>151493</xdr:rowOff>
    </xdr:to>
    <xdr:sp macro="" textlink="">
      <xdr:nvSpPr>
        <xdr:cNvPr id="751" name="楕円 750">
          <a:extLst>
            <a:ext uri="{FF2B5EF4-FFF2-40B4-BE49-F238E27FC236}">
              <a16:creationId xmlns:a16="http://schemas.microsoft.com/office/drawing/2014/main" id="{0147A2DC-98A4-40CF-8E63-2D2AF6CF69F2}"/>
            </a:ext>
          </a:extLst>
        </xdr:cNvPr>
        <xdr:cNvSpPr/>
      </xdr:nvSpPr>
      <xdr:spPr>
        <a:xfrm>
          <a:off x="18605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100693</xdr:rowOff>
    </xdr:from>
    <xdr:to>
      <xdr:col>102</xdr:col>
      <xdr:colOff>114300</xdr:colOff>
      <xdr:row>107</xdr:row>
      <xdr:rowOff>100693</xdr:rowOff>
    </xdr:to>
    <xdr:cxnSp macro="">
      <xdr:nvCxnSpPr>
        <xdr:cNvPr id="752" name="直線コネクタ 751">
          <a:extLst>
            <a:ext uri="{FF2B5EF4-FFF2-40B4-BE49-F238E27FC236}">
              <a16:creationId xmlns:a16="http://schemas.microsoft.com/office/drawing/2014/main" id="{AE86FA0B-2170-4F7E-8C72-6E7B4A63BD3D}"/>
            </a:ext>
          </a:extLst>
        </xdr:cNvPr>
        <xdr:cNvCxnSpPr/>
      </xdr:nvCxnSpPr>
      <xdr:spPr>
        <a:xfrm>
          <a:off x="18656300" y="1844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9AA466FD-11E0-4F81-B3CD-114D039501FB}"/>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6B8C5A94-3189-4965-A6B0-589C7A84E1B9}"/>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2C48275C-148D-4EAF-9BC1-FA8CE9F777F7}"/>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42B40276-7F1B-4D85-A29F-D12D95BC9CB2}"/>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757" name="n_1mainValue【庁舎】&#10;一人当たり面積">
          <a:extLst>
            <a:ext uri="{FF2B5EF4-FFF2-40B4-BE49-F238E27FC236}">
              <a16:creationId xmlns:a16="http://schemas.microsoft.com/office/drawing/2014/main" id="{E8C8BFA0-B73B-45D8-AA84-3E108461F1B3}"/>
            </a:ext>
          </a:extLst>
        </xdr:cNvPr>
        <xdr:cNvSpPr txBox="1"/>
      </xdr:nvSpPr>
      <xdr:spPr>
        <a:xfrm>
          <a:off x="21075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136089</xdr:rowOff>
    </xdr:from>
    <xdr:ext cx="469744" cy="259045"/>
    <xdr:sp macro="" textlink="">
      <xdr:nvSpPr>
        <xdr:cNvPr id="758" name="n_2mainValue【庁舎】&#10;一人当たり面積">
          <a:extLst>
            <a:ext uri="{FF2B5EF4-FFF2-40B4-BE49-F238E27FC236}">
              <a16:creationId xmlns:a16="http://schemas.microsoft.com/office/drawing/2014/main" id="{BF6A977E-C0BB-45D8-8B78-765396DF913A}"/>
            </a:ext>
          </a:extLst>
        </xdr:cNvPr>
        <xdr:cNvSpPr txBox="1"/>
      </xdr:nvSpPr>
      <xdr:spPr>
        <a:xfrm>
          <a:off x="20199427"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142620</xdr:rowOff>
    </xdr:from>
    <xdr:ext cx="469744" cy="259045"/>
    <xdr:sp macro="" textlink="">
      <xdr:nvSpPr>
        <xdr:cNvPr id="759" name="n_3mainValue【庁舎】&#10;一人当たり面積">
          <a:extLst>
            <a:ext uri="{FF2B5EF4-FFF2-40B4-BE49-F238E27FC236}">
              <a16:creationId xmlns:a16="http://schemas.microsoft.com/office/drawing/2014/main" id="{C41C5551-6137-4F9F-B480-79F9EAD314DB}"/>
            </a:ext>
          </a:extLst>
        </xdr:cNvPr>
        <xdr:cNvSpPr txBox="1"/>
      </xdr:nvSpPr>
      <xdr:spPr>
        <a:xfrm>
          <a:off x="19310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142620</xdr:rowOff>
    </xdr:from>
    <xdr:ext cx="469744" cy="259045"/>
    <xdr:sp macro="" textlink="">
      <xdr:nvSpPr>
        <xdr:cNvPr id="760" name="n_4mainValue【庁舎】&#10;一人当たり面積">
          <a:extLst>
            <a:ext uri="{FF2B5EF4-FFF2-40B4-BE49-F238E27FC236}">
              <a16:creationId xmlns:a16="http://schemas.microsoft.com/office/drawing/2014/main" id="{5E54F5F8-32C8-45FB-BC77-A8329775887F}"/>
            </a:ext>
          </a:extLst>
        </xdr:cNvPr>
        <xdr:cNvSpPr txBox="1"/>
      </xdr:nvSpPr>
      <xdr:spPr>
        <a:xfrm>
          <a:off x="18421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936C9E83-0A16-41D6-8634-E990A165829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4BB767D6-BF52-4104-9513-2BAA412D0D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CEEEE447-8B7A-4EA3-8C68-9567BD8AFD9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類似団体平均と比較して特に高くなっている施設は図書館である。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図書館は昭和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年以前に建築されたものであり、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年以上が経過し老朽化が進んでいることが主な要因である。今後は公共施設等総合管理計画に基づいた施設の老朽化対策に取り組んでいく。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　一方、一般廃棄物処理施設については、令和７年度にかけて再整備工事を実施していることにより改善された。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14392115</v>
      </c>
      <c r="BO4" s="384"/>
      <c r="BP4" s="384"/>
      <c r="BQ4" s="384"/>
      <c r="BR4" s="384"/>
      <c r="BS4" s="384"/>
      <c r="BT4" s="384"/>
      <c r="BU4" s="385"/>
      <c r="BV4" s="383">
        <v>13190219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9.8000000000000007</v>
      </c>
      <c r="CU4" s="390"/>
      <c r="CV4" s="390"/>
      <c r="CW4" s="390"/>
      <c r="CX4" s="390"/>
      <c r="CY4" s="390"/>
      <c r="CZ4" s="390"/>
      <c r="DA4" s="391"/>
      <c r="DB4" s="389">
        <v>13.3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13553003</v>
      </c>
      <c r="BO5" s="421"/>
      <c r="BP5" s="421"/>
      <c r="BQ5" s="421"/>
      <c r="BR5" s="421"/>
      <c r="BS5" s="421"/>
      <c r="BT5" s="421"/>
      <c r="BU5" s="422"/>
      <c r="BV5" s="420">
        <v>12088908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92.2</v>
      </c>
      <c r="CU5" s="418"/>
      <c r="CV5" s="418"/>
      <c r="CW5" s="418"/>
      <c r="CX5" s="418"/>
      <c r="CY5" s="418"/>
      <c r="CZ5" s="418"/>
      <c r="DA5" s="419"/>
      <c r="DB5" s="417">
        <v>90</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839112</v>
      </c>
      <c r="BO6" s="421"/>
      <c r="BP6" s="421"/>
      <c r="BQ6" s="421"/>
      <c r="BR6" s="421"/>
      <c r="BS6" s="421"/>
      <c r="BT6" s="421"/>
      <c r="BU6" s="422"/>
      <c r="BV6" s="420">
        <v>1101311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92.7</v>
      </c>
      <c r="CU6" s="458"/>
      <c r="CV6" s="458"/>
      <c r="CW6" s="458"/>
      <c r="CX6" s="458"/>
      <c r="CY6" s="458"/>
      <c r="CZ6" s="458"/>
      <c r="DA6" s="459"/>
      <c r="DB6" s="457">
        <v>91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62568</v>
      </c>
      <c r="BO7" s="421"/>
      <c r="BP7" s="421"/>
      <c r="BQ7" s="421"/>
      <c r="BR7" s="421"/>
      <c r="BS7" s="421"/>
      <c r="BT7" s="421"/>
      <c r="BU7" s="422"/>
      <c r="BV7" s="420">
        <v>79129</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7936130</v>
      </c>
      <c r="CU7" s="421"/>
      <c r="CV7" s="421"/>
      <c r="CW7" s="421"/>
      <c r="CX7" s="421"/>
      <c r="CY7" s="421"/>
      <c r="CZ7" s="421"/>
      <c r="DA7" s="422"/>
      <c r="DB7" s="420">
        <v>7659242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776544</v>
      </c>
      <c r="BO8" s="421"/>
      <c r="BP8" s="421"/>
      <c r="BQ8" s="421"/>
      <c r="BR8" s="421"/>
      <c r="BS8" s="421"/>
      <c r="BT8" s="421"/>
      <c r="BU8" s="422"/>
      <c r="BV8" s="420">
        <v>1022182</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0.79</v>
      </c>
      <c r="CU8" s="461"/>
      <c r="CV8" s="461"/>
      <c r="CW8" s="461"/>
      <c r="CX8" s="461"/>
      <c r="CY8" s="461"/>
      <c r="CZ8" s="461"/>
      <c r="DA8" s="462"/>
      <c r="DB8" s="460">
        <v>0.8</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31665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-245638</v>
      </c>
      <c r="BO9" s="421"/>
      <c r="BP9" s="421"/>
      <c r="BQ9" s="421"/>
      <c r="BR9" s="421"/>
      <c r="BS9" s="421"/>
      <c r="BT9" s="421"/>
      <c r="BU9" s="422"/>
      <c r="BV9" s="420">
        <v>333459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4.9000000000000004</v>
      </c>
      <c r="CU9" s="418"/>
      <c r="CV9" s="418"/>
      <c r="CW9" s="418"/>
      <c r="CX9" s="418"/>
      <c r="CY9" s="418"/>
      <c r="CZ9" s="418"/>
      <c r="DA9" s="419"/>
      <c r="DB9" s="417">
        <v>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32096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370751</v>
      </c>
      <c r="BO10" s="421"/>
      <c r="BP10" s="421"/>
      <c r="BQ10" s="421"/>
      <c r="BR10" s="421"/>
      <c r="BS10" s="421"/>
      <c r="BT10" s="421"/>
      <c r="BU10" s="422"/>
      <c r="BV10" s="420">
        <v>410020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31813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405000</v>
      </c>
      <c r="BO12" s="421"/>
      <c r="BP12" s="421"/>
      <c r="BQ12" s="421"/>
      <c r="BR12" s="421"/>
      <c r="BS12" s="421"/>
      <c r="BT12" s="421"/>
      <c r="BU12" s="422"/>
      <c r="BV12" s="420">
        <v>691000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31497</v>
      </c>
      <c r="S13" s="505"/>
      <c r="T13" s="505"/>
      <c r="U13" s="505"/>
      <c r="V13" s="506"/>
      <c r="W13" s="436" t="s">
        <v>131</v>
      </c>
      <c r="X13" s="437"/>
      <c r="Y13" s="437"/>
      <c r="Z13" s="437"/>
      <c r="AA13" s="437"/>
      <c r="AB13" s="427"/>
      <c r="AC13" s="471">
        <v>146</v>
      </c>
      <c r="AD13" s="472"/>
      <c r="AE13" s="472"/>
      <c r="AF13" s="472"/>
      <c r="AG13" s="514"/>
      <c r="AH13" s="471">
        <v>177</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-279887</v>
      </c>
      <c r="BO13" s="421"/>
      <c r="BP13" s="421"/>
      <c r="BQ13" s="421"/>
      <c r="BR13" s="421"/>
      <c r="BS13" s="421"/>
      <c r="BT13" s="421"/>
      <c r="BU13" s="422"/>
      <c r="BV13" s="420">
        <v>52479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-2.5</v>
      </c>
      <c r="CU13" s="418"/>
      <c r="CV13" s="418"/>
      <c r="CW13" s="418"/>
      <c r="CX13" s="418"/>
      <c r="CY13" s="418"/>
      <c r="CZ13" s="418"/>
      <c r="DA13" s="419"/>
      <c r="DB13" s="417">
        <v>-2.7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32272</v>
      </c>
      <c r="S14" s="505"/>
      <c r="T14" s="505"/>
      <c r="U14" s="505"/>
      <c r="V14" s="506"/>
      <c r="W14" s="410"/>
      <c r="X14" s="411"/>
      <c r="Y14" s="411"/>
      <c r="Z14" s="411"/>
      <c r="AA14" s="411"/>
      <c r="AB14" s="400"/>
      <c r="AC14" s="507">
        <v>1.1000000000000001</v>
      </c>
      <c r="AD14" s="508"/>
      <c r="AE14" s="508"/>
      <c r="AF14" s="508"/>
      <c r="AG14" s="509"/>
      <c r="AH14" s="507">
        <v>1.3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31980</v>
      </c>
      <c r="S15" s="505"/>
      <c r="T15" s="505"/>
      <c r="U15" s="505"/>
      <c r="V15" s="506"/>
      <c r="W15" s="436" t="s">
        <v>137</v>
      </c>
      <c r="X15" s="437"/>
      <c r="Y15" s="437"/>
      <c r="Z15" s="437"/>
      <c r="AA15" s="437"/>
      <c r="AB15" s="427"/>
      <c r="AC15" s="471">
        <v>1935</v>
      </c>
      <c r="AD15" s="472"/>
      <c r="AE15" s="472"/>
      <c r="AF15" s="472"/>
      <c r="AG15" s="514"/>
      <c r="AH15" s="471">
        <v>2189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4967021</v>
      </c>
      <c r="BO15" s="384"/>
      <c r="BP15" s="384"/>
      <c r="BQ15" s="384"/>
      <c r="BR15" s="384"/>
      <c r="BS15" s="384"/>
      <c r="BT15" s="384"/>
      <c r="BU15" s="385"/>
      <c r="BV15" s="383">
        <v>4820934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14.2</v>
      </c>
      <c r="AD16" s="508"/>
      <c r="AE16" s="508"/>
      <c r="AF16" s="508"/>
      <c r="AG16" s="509"/>
      <c r="AH16" s="507">
        <v>16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6355513</v>
      </c>
      <c r="BO16" s="421"/>
      <c r="BP16" s="421"/>
      <c r="BQ16" s="421"/>
      <c r="BR16" s="421"/>
      <c r="BS16" s="421"/>
      <c r="BT16" s="421"/>
      <c r="BU16" s="422"/>
      <c r="BV16" s="420">
        <v>6092293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11501</v>
      </c>
      <c r="AD17" s="472"/>
      <c r="AE17" s="472"/>
      <c r="AF17" s="472"/>
      <c r="AG17" s="514"/>
      <c r="AH17" s="471">
        <v>11339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6509558</v>
      </c>
      <c r="BO17" s="421"/>
      <c r="BP17" s="421"/>
      <c r="BQ17" s="421"/>
      <c r="BR17" s="421"/>
      <c r="BS17" s="421"/>
      <c r="BT17" s="421"/>
      <c r="BU17" s="422"/>
      <c r="BV17" s="420">
        <v>6300441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17.04</v>
      </c>
      <c r="M18" s="544"/>
      <c r="N18" s="544"/>
      <c r="O18" s="544"/>
      <c r="P18" s="544"/>
      <c r="Q18" s="544"/>
      <c r="R18" s="545"/>
      <c r="S18" s="545"/>
      <c r="T18" s="545"/>
      <c r="U18" s="545"/>
      <c r="V18" s="546"/>
      <c r="W18" s="438"/>
      <c r="X18" s="439"/>
      <c r="Y18" s="439"/>
      <c r="Z18" s="439"/>
      <c r="AA18" s="439"/>
      <c r="AB18" s="430"/>
      <c r="AC18" s="547">
        <v>84.7</v>
      </c>
      <c r="AD18" s="548"/>
      <c r="AE18" s="548"/>
      <c r="AF18" s="548"/>
      <c r="AG18" s="549"/>
      <c r="AH18" s="547">
        <v>82.7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7500048</v>
      </c>
      <c r="BO18" s="421"/>
      <c r="BP18" s="421"/>
      <c r="BQ18" s="421"/>
      <c r="BR18" s="421"/>
      <c r="BS18" s="421"/>
      <c r="BT18" s="421"/>
      <c r="BU18" s="422"/>
      <c r="BV18" s="420">
        <v>7024831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1858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10731295</v>
      </c>
      <c r="BO19" s="421"/>
      <c r="BP19" s="421"/>
      <c r="BQ19" s="421"/>
      <c r="BR19" s="421"/>
      <c r="BS19" s="421"/>
      <c r="BT19" s="421"/>
      <c r="BU19" s="422"/>
      <c r="BV19" s="420">
        <v>10315873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12932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5697056</v>
      </c>
      <c r="BO22" s="384"/>
      <c r="BP22" s="384"/>
      <c r="BQ22" s="384"/>
      <c r="BR22" s="384"/>
      <c r="BS22" s="384"/>
      <c r="BT22" s="384"/>
      <c r="BU22" s="385"/>
      <c r="BV22" s="383">
        <v>5601774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5345826</v>
      </c>
      <c r="BO23" s="421"/>
      <c r="BP23" s="421"/>
      <c r="BQ23" s="421"/>
      <c r="BR23" s="421"/>
      <c r="BS23" s="421"/>
      <c r="BT23" s="421"/>
      <c r="BU23" s="422"/>
      <c r="BV23" s="420">
        <v>5212491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8230</v>
      </c>
      <c r="R24" s="472"/>
      <c r="S24" s="472"/>
      <c r="T24" s="472"/>
      <c r="U24" s="472"/>
      <c r="V24" s="514"/>
      <c r="W24" s="566"/>
      <c r="X24" s="567"/>
      <c r="Y24" s="568"/>
      <c r="Z24" s="470" t="s">
        <v>162</v>
      </c>
      <c r="AA24" s="450"/>
      <c r="AB24" s="450"/>
      <c r="AC24" s="450"/>
      <c r="AD24" s="450"/>
      <c r="AE24" s="450"/>
      <c r="AF24" s="450"/>
      <c r="AG24" s="451"/>
      <c r="AH24" s="471">
        <v>288</v>
      </c>
      <c r="AI24" s="472"/>
      <c r="AJ24" s="472"/>
      <c r="AK24" s="472"/>
      <c r="AL24" s="514"/>
      <c r="AM24" s="471">
        <v>894528</v>
      </c>
      <c r="AN24" s="472"/>
      <c r="AO24" s="472"/>
      <c r="AP24" s="472"/>
      <c r="AQ24" s="472"/>
      <c r="AR24" s="514"/>
      <c r="AS24" s="471">
        <v>3106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1410072</v>
      </c>
      <c r="BO24" s="421"/>
      <c r="BP24" s="421"/>
      <c r="BQ24" s="421"/>
      <c r="BR24" s="421"/>
      <c r="BS24" s="421"/>
      <c r="BT24" s="421"/>
      <c r="BU24" s="422"/>
      <c r="BV24" s="420">
        <v>960361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6660</v>
      </c>
      <c r="R25" s="472"/>
      <c r="S25" s="472"/>
      <c r="T25" s="472"/>
      <c r="U25" s="472"/>
      <c r="V25" s="514"/>
      <c r="W25" s="566"/>
      <c r="X25" s="567"/>
      <c r="Y25" s="568"/>
      <c r="Z25" s="470" t="s">
        <v>165</v>
      </c>
      <c r="AA25" s="450"/>
      <c r="AB25" s="450"/>
      <c r="AC25" s="450"/>
      <c r="AD25" s="450"/>
      <c r="AE25" s="450"/>
      <c r="AF25" s="450"/>
      <c r="AG25" s="451"/>
      <c r="AH25" s="471">
        <v>55</v>
      </c>
      <c r="AI25" s="472"/>
      <c r="AJ25" s="472"/>
      <c r="AK25" s="472"/>
      <c r="AL25" s="514"/>
      <c r="AM25" s="471">
        <v>170555</v>
      </c>
      <c r="AN25" s="472"/>
      <c r="AO25" s="472"/>
      <c r="AP25" s="472"/>
      <c r="AQ25" s="472"/>
      <c r="AR25" s="514"/>
      <c r="AS25" s="471">
        <v>3101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570699</v>
      </c>
      <c r="BO25" s="384"/>
      <c r="BP25" s="384"/>
      <c r="BQ25" s="384"/>
      <c r="BR25" s="384"/>
      <c r="BS25" s="384"/>
      <c r="BT25" s="384"/>
      <c r="BU25" s="385"/>
      <c r="BV25" s="383">
        <v>1523247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6290</v>
      </c>
      <c r="R26" s="472"/>
      <c r="S26" s="472"/>
      <c r="T26" s="472"/>
      <c r="U26" s="472"/>
      <c r="V26" s="514"/>
      <c r="W26" s="566"/>
      <c r="X26" s="567"/>
      <c r="Y26" s="568"/>
      <c r="Z26" s="470" t="s">
        <v>168</v>
      </c>
      <c r="AA26" s="572"/>
      <c r="AB26" s="572"/>
      <c r="AC26" s="572"/>
      <c r="AD26" s="572"/>
      <c r="AE26" s="572"/>
      <c r="AF26" s="572"/>
      <c r="AG26" s="573"/>
      <c r="AH26" s="471">
        <v>53</v>
      </c>
      <c r="AI26" s="472"/>
      <c r="AJ26" s="472"/>
      <c r="AK26" s="472"/>
      <c r="AL26" s="514"/>
      <c r="AM26" s="471">
        <v>160643</v>
      </c>
      <c r="AN26" s="472"/>
      <c r="AO26" s="472"/>
      <c r="AP26" s="472"/>
      <c r="AQ26" s="472"/>
      <c r="AR26" s="514"/>
      <c r="AS26" s="471">
        <v>3031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4990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14592</v>
      </c>
      <c r="AN27" s="472"/>
      <c r="AO27" s="472"/>
      <c r="AP27" s="472"/>
      <c r="AQ27" s="472"/>
      <c r="AR27" s="514"/>
      <c r="AS27" s="471">
        <v>3648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184320</v>
      </c>
      <c r="BO27" s="540"/>
      <c r="BP27" s="540"/>
      <c r="BQ27" s="540"/>
      <c r="BR27" s="540"/>
      <c r="BS27" s="540"/>
      <c r="BT27" s="540"/>
      <c r="BU27" s="541"/>
      <c r="BV27" s="539">
        <v>184197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4300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1119205</v>
      </c>
      <c r="BO28" s="384"/>
      <c r="BP28" s="384"/>
      <c r="BQ28" s="384"/>
      <c r="BR28" s="384"/>
      <c r="BS28" s="384"/>
      <c r="BT28" s="384"/>
      <c r="BU28" s="385"/>
      <c r="BV28" s="383">
        <v>1153454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4000</v>
      </c>
      <c r="R29" s="472"/>
      <c r="S29" s="472"/>
      <c r="T29" s="472"/>
      <c r="U29" s="472"/>
      <c r="V29" s="514"/>
      <c r="W29" s="569"/>
      <c r="X29" s="570"/>
      <c r="Y29" s="571"/>
      <c r="Z29" s="470" t="s">
        <v>177</v>
      </c>
      <c r="AA29" s="450"/>
      <c r="AB29" s="450"/>
      <c r="AC29" s="450"/>
      <c r="AD29" s="450"/>
      <c r="AE29" s="450"/>
      <c r="AF29" s="450"/>
      <c r="AG29" s="451"/>
      <c r="AH29" s="471">
        <v>292</v>
      </c>
      <c r="AI29" s="472"/>
      <c r="AJ29" s="472"/>
      <c r="AK29" s="472"/>
      <c r="AL29" s="514"/>
      <c r="AM29" s="471">
        <v>909120</v>
      </c>
      <c r="AN29" s="472"/>
      <c r="AO29" s="472"/>
      <c r="AP29" s="472"/>
      <c r="AQ29" s="472"/>
      <c r="AR29" s="514"/>
      <c r="AS29" s="471">
        <v>3113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101.6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2552184</v>
      </c>
      <c r="BO30" s="540"/>
      <c r="BP30" s="540"/>
      <c r="BQ30" s="540"/>
      <c r="BR30" s="540"/>
      <c r="BS30" s="540"/>
      <c r="BT30" s="540"/>
      <c r="BU30" s="541"/>
      <c r="BV30" s="539">
        <v>2387514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神奈川県市町村職員退職手当組合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10</v>
      </c>
      <c r="CP34" s="610"/>
      <c r="CQ34" s="611" t="str">
        <f>IF('各会計、関係団体の財政状況及び健全化判断比率'!BS7="","",'各会計、関係団体の財政状況及び健全化判断比率'!BS7)</f>
        <v>葉山町土地開発公社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神奈川県後期高齢者医療広域連合（一般会計）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11</v>
      </c>
      <c r="CP35" s="610"/>
      <c r="CQ35" s="611" t="str">
        <f>IF('各会計、関係団体の財政状況及び健全化判断比率'!BS8="","",'各会計、関係団体の財政状況及び健全化判断比率'!BS8)</f>
        <v>公益財団法人かながわ海岸美化財団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神奈川県後期高齢者医療広域連合（後期高齢者医療特別会計）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f t="shared" si="3"/>
        <v>12</v>
      </c>
      <c r="CP36" s="610"/>
      <c r="CQ36" s="611" t="str">
        <f>IF('各会計、関係団体の財政状況及び健全化判断比率'!BS9="","",'各会計、関係団体の財政状況及び健全化判断比率'!BS9)</f>
        <v>公益財団法人逗葉地域医療センター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神奈川県町村情報システム共同事業組合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h40hbX/clg3UtIoeK7JyKYo7y5NrIkfGvD7GZLyF84z/y5ISKf11kDOmmREBYDhFndTaU0wYzZWS2xSV7ge1A==" saltValue="5lWBwkbeeUhkBf0qseaI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5976361</v>
      </c>
      <c r="S5" s="626"/>
      <c r="T5" s="626"/>
      <c r="U5" s="626"/>
      <c r="V5" s="626"/>
      <c r="W5" s="626"/>
      <c r="X5" s="626"/>
      <c r="Y5" s="627"/>
      <c r="Z5" s="628">
        <v>41.5</v>
      </c>
      <c r="AA5" s="628"/>
      <c r="AB5" s="628"/>
      <c r="AC5" s="628"/>
      <c r="AD5" s="629">
        <v>5465875</v>
      </c>
      <c r="AE5" s="629"/>
      <c r="AF5" s="629"/>
      <c r="AG5" s="629"/>
      <c r="AH5" s="629"/>
      <c r="AI5" s="629"/>
      <c r="AJ5" s="629"/>
      <c r="AK5" s="629"/>
      <c r="AL5" s="630">
        <v>67.5</v>
      </c>
      <c r="AM5" s="631"/>
      <c r="AN5" s="631"/>
      <c r="AO5" s="632"/>
      <c r="AP5" s="622" t="s">
        <v>216</v>
      </c>
      <c r="AQ5" s="623"/>
      <c r="AR5" s="623"/>
      <c r="AS5" s="623"/>
      <c r="AT5" s="623"/>
      <c r="AU5" s="623"/>
      <c r="AV5" s="623"/>
      <c r="AW5" s="623"/>
      <c r="AX5" s="623"/>
      <c r="AY5" s="623"/>
      <c r="AZ5" s="623"/>
      <c r="BA5" s="623"/>
      <c r="BB5" s="623"/>
      <c r="BC5" s="623"/>
      <c r="BD5" s="623"/>
      <c r="BE5" s="623"/>
      <c r="BF5" s="624"/>
      <c r="BG5" s="636">
        <v>5465875</v>
      </c>
      <c r="BH5" s="637"/>
      <c r="BI5" s="637"/>
      <c r="BJ5" s="637"/>
      <c r="BK5" s="637"/>
      <c r="BL5" s="637"/>
      <c r="BM5" s="637"/>
      <c r="BN5" s="638"/>
      <c r="BO5" s="639">
        <v>91.5</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63790</v>
      </c>
      <c r="S6" s="637"/>
      <c r="T6" s="637"/>
      <c r="U6" s="637"/>
      <c r="V6" s="637"/>
      <c r="W6" s="637"/>
      <c r="X6" s="637"/>
      <c r="Y6" s="638"/>
      <c r="Z6" s="639">
        <v>0.4</v>
      </c>
      <c r="AA6" s="639"/>
      <c r="AB6" s="639"/>
      <c r="AC6" s="639"/>
      <c r="AD6" s="640">
        <v>63790</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5465875</v>
      </c>
      <c r="BH6" s="637"/>
      <c r="BI6" s="637"/>
      <c r="BJ6" s="637"/>
      <c r="BK6" s="637"/>
      <c r="BL6" s="637"/>
      <c r="BM6" s="637"/>
      <c r="BN6" s="638"/>
      <c r="BO6" s="639">
        <v>91.5</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173787</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173734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3264</v>
      </c>
      <c r="S7" s="637"/>
      <c r="T7" s="637"/>
      <c r="U7" s="637"/>
      <c r="V7" s="637"/>
      <c r="W7" s="637"/>
      <c r="X7" s="637"/>
      <c r="Y7" s="638"/>
      <c r="Z7" s="639">
        <v>0</v>
      </c>
      <c r="AA7" s="639"/>
      <c r="AB7" s="639"/>
      <c r="AC7" s="639"/>
      <c r="AD7" s="640">
        <v>3264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3055557</v>
      </c>
      <c r="BH7" s="637"/>
      <c r="BI7" s="637"/>
      <c r="BJ7" s="637"/>
      <c r="BK7" s="637"/>
      <c r="BL7" s="637"/>
      <c r="BM7" s="637"/>
      <c r="BN7" s="638"/>
      <c r="BO7" s="639">
        <v>51.1</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2037060</v>
      </c>
      <c r="CS7" s="637"/>
      <c r="CT7" s="637"/>
      <c r="CU7" s="637"/>
      <c r="CV7" s="637"/>
      <c r="CW7" s="637"/>
      <c r="CX7" s="637"/>
      <c r="CY7" s="638"/>
      <c r="CZ7" s="639">
        <v>15</v>
      </c>
      <c r="DA7" s="639"/>
      <c r="DB7" s="639"/>
      <c r="DC7" s="639"/>
      <c r="DD7" s="645">
        <v>129763</v>
      </c>
      <c r="DE7" s="637"/>
      <c r="DF7" s="637"/>
      <c r="DG7" s="637"/>
      <c r="DH7" s="637"/>
      <c r="DI7" s="637"/>
      <c r="DJ7" s="637"/>
      <c r="DK7" s="637"/>
      <c r="DL7" s="637"/>
      <c r="DM7" s="637"/>
      <c r="DN7" s="637"/>
      <c r="DO7" s="637"/>
      <c r="DP7" s="638"/>
      <c r="DQ7" s="645">
        <v>1816103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74815</v>
      </c>
      <c r="S8" s="637"/>
      <c r="T8" s="637"/>
      <c r="U8" s="637"/>
      <c r="V8" s="637"/>
      <c r="W8" s="637"/>
      <c r="X8" s="637"/>
      <c r="Y8" s="638"/>
      <c r="Z8" s="639">
        <v>0.5</v>
      </c>
      <c r="AA8" s="639"/>
      <c r="AB8" s="639"/>
      <c r="AC8" s="639"/>
      <c r="AD8" s="640">
        <v>74815</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49417</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4893202</v>
      </c>
      <c r="CS8" s="637"/>
      <c r="CT8" s="637"/>
      <c r="CU8" s="637"/>
      <c r="CV8" s="637"/>
      <c r="CW8" s="637"/>
      <c r="CX8" s="637"/>
      <c r="CY8" s="638"/>
      <c r="CZ8" s="639">
        <v>36.1</v>
      </c>
      <c r="DA8" s="639"/>
      <c r="DB8" s="639"/>
      <c r="DC8" s="639"/>
      <c r="DD8" s="645">
        <v>6550</v>
      </c>
      <c r="DE8" s="637"/>
      <c r="DF8" s="637"/>
      <c r="DG8" s="637"/>
      <c r="DH8" s="637"/>
      <c r="DI8" s="637"/>
      <c r="DJ8" s="637"/>
      <c r="DK8" s="637"/>
      <c r="DL8" s="637"/>
      <c r="DM8" s="637"/>
      <c r="DN8" s="637"/>
      <c r="DO8" s="637"/>
      <c r="DP8" s="638"/>
      <c r="DQ8" s="645">
        <v>2925232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107494</v>
      </c>
      <c r="S9" s="637"/>
      <c r="T9" s="637"/>
      <c r="U9" s="637"/>
      <c r="V9" s="637"/>
      <c r="W9" s="637"/>
      <c r="X9" s="637"/>
      <c r="Y9" s="638"/>
      <c r="Z9" s="639">
        <v>0.7</v>
      </c>
      <c r="AA9" s="639"/>
      <c r="AB9" s="639"/>
      <c r="AC9" s="639"/>
      <c r="AD9" s="640">
        <v>107494</v>
      </c>
      <c r="AE9" s="640"/>
      <c r="AF9" s="640"/>
      <c r="AG9" s="640"/>
      <c r="AH9" s="640"/>
      <c r="AI9" s="640"/>
      <c r="AJ9" s="640"/>
      <c r="AK9" s="640"/>
      <c r="AL9" s="641">
        <v>1.3</v>
      </c>
      <c r="AM9" s="642"/>
      <c r="AN9" s="642"/>
      <c r="AO9" s="643"/>
      <c r="AP9" s="633" t="s">
        <v>230</v>
      </c>
      <c r="AQ9" s="634"/>
      <c r="AR9" s="634"/>
      <c r="AS9" s="634"/>
      <c r="AT9" s="634"/>
      <c r="AU9" s="634"/>
      <c r="AV9" s="634"/>
      <c r="AW9" s="634"/>
      <c r="AX9" s="634"/>
      <c r="AY9" s="634"/>
      <c r="AZ9" s="634"/>
      <c r="BA9" s="634"/>
      <c r="BB9" s="634"/>
      <c r="BC9" s="634"/>
      <c r="BD9" s="634"/>
      <c r="BE9" s="634"/>
      <c r="BF9" s="635"/>
      <c r="BG9" s="636">
        <v>2874717</v>
      </c>
      <c r="BH9" s="637"/>
      <c r="BI9" s="637"/>
      <c r="BJ9" s="637"/>
      <c r="BK9" s="637"/>
      <c r="BL9" s="637"/>
      <c r="BM9" s="637"/>
      <c r="BN9" s="638"/>
      <c r="BO9" s="639">
        <v>48.1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2207903</v>
      </c>
      <c r="CS9" s="637"/>
      <c r="CT9" s="637"/>
      <c r="CU9" s="637"/>
      <c r="CV9" s="637"/>
      <c r="CW9" s="637"/>
      <c r="CX9" s="637"/>
      <c r="CY9" s="638"/>
      <c r="CZ9" s="639">
        <v>16.3</v>
      </c>
      <c r="DA9" s="639"/>
      <c r="DB9" s="639"/>
      <c r="DC9" s="639"/>
      <c r="DD9" s="645">
        <v>988364</v>
      </c>
      <c r="DE9" s="637"/>
      <c r="DF9" s="637"/>
      <c r="DG9" s="637"/>
      <c r="DH9" s="637"/>
      <c r="DI9" s="637"/>
      <c r="DJ9" s="637"/>
      <c r="DK9" s="637"/>
      <c r="DL9" s="637"/>
      <c r="DM9" s="637"/>
      <c r="DN9" s="637"/>
      <c r="DO9" s="637"/>
      <c r="DP9" s="638"/>
      <c r="DQ9" s="645">
        <v>1207503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82468</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4493</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493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701005</v>
      </c>
      <c r="S11" s="637"/>
      <c r="T11" s="637"/>
      <c r="U11" s="637"/>
      <c r="V11" s="637"/>
      <c r="W11" s="637"/>
      <c r="X11" s="637"/>
      <c r="Y11" s="638"/>
      <c r="Z11" s="641">
        <v>4.9000000000000004</v>
      </c>
      <c r="AA11" s="642"/>
      <c r="AB11" s="642"/>
      <c r="AC11" s="648"/>
      <c r="AD11" s="645">
        <v>701005</v>
      </c>
      <c r="AE11" s="637"/>
      <c r="AF11" s="637"/>
      <c r="AG11" s="637"/>
      <c r="AH11" s="637"/>
      <c r="AI11" s="637"/>
      <c r="AJ11" s="637"/>
      <c r="AK11" s="638"/>
      <c r="AL11" s="641">
        <v>8.6999999999999993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48955</v>
      </c>
      <c r="BH11" s="637"/>
      <c r="BI11" s="637"/>
      <c r="BJ11" s="637"/>
      <c r="BK11" s="637"/>
      <c r="BL11" s="637"/>
      <c r="BM11" s="637"/>
      <c r="BN11" s="638"/>
      <c r="BO11" s="639">
        <v>0.8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41637</v>
      </c>
      <c r="CS11" s="637"/>
      <c r="CT11" s="637"/>
      <c r="CU11" s="637"/>
      <c r="CV11" s="637"/>
      <c r="CW11" s="637"/>
      <c r="CX11" s="637"/>
      <c r="CY11" s="638"/>
      <c r="CZ11" s="639">
        <v>0.3</v>
      </c>
      <c r="DA11" s="639"/>
      <c r="DB11" s="639"/>
      <c r="DC11" s="639"/>
      <c r="DD11" s="645" t="s">
        <v>122</v>
      </c>
      <c r="DE11" s="637"/>
      <c r="DF11" s="637"/>
      <c r="DG11" s="637"/>
      <c r="DH11" s="637"/>
      <c r="DI11" s="637"/>
      <c r="DJ11" s="637"/>
      <c r="DK11" s="637"/>
      <c r="DL11" s="637"/>
      <c r="DM11" s="637"/>
      <c r="DN11" s="637"/>
      <c r="DO11" s="637"/>
      <c r="DP11" s="638"/>
      <c r="DQ11" s="645">
        <v>35632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18855</v>
      </c>
      <c r="S12" s="637"/>
      <c r="T12" s="637"/>
      <c r="U12" s="637"/>
      <c r="V12" s="637"/>
      <c r="W12" s="637"/>
      <c r="X12" s="637"/>
      <c r="Y12" s="638"/>
      <c r="Z12" s="639">
        <v>0.1</v>
      </c>
      <c r="AA12" s="639"/>
      <c r="AB12" s="639"/>
      <c r="AC12" s="639"/>
      <c r="AD12" s="640">
        <v>18855</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2220506</v>
      </c>
      <c r="BH12" s="637"/>
      <c r="BI12" s="637"/>
      <c r="BJ12" s="637"/>
      <c r="BK12" s="637"/>
      <c r="BL12" s="637"/>
      <c r="BM12" s="637"/>
      <c r="BN12" s="638"/>
      <c r="BO12" s="639">
        <v>37.200000000000003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138681</v>
      </c>
      <c r="CS12" s="637"/>
      <c r="CT12" s="637"/>
      <c r="CU12" s="637"/>
      <c r="CV12" s="637"/>
      <c r="CW12" s="637"/>
      <c r="CX12" s="637"/>
      <c r="CY12" s="638"/>
      <c r="CZ12" s="639">
        <v>1</v>
      </c>
      <c r="DA12" s="639"/>
      <c r="DB12" s="639"/>
      <c r="DC12" s="639"/>
      <c r="DD12" s="645">
        <v>9434</v>
      </c>
      <c r="DE12" s="637"/>
      <c r="DF12" s="637"/>
      <c r="DG12" s="637"/>
      <c r="DH12" s="637"/>
      <c r="DI12" s="637"/>
      <c r="DJ12" s="637"/>
      <c r="DK12" s="637"/>
      <c r="DL12" s="637"/>
      <c r="DM12" s="637"/>
      <c r="DN12" s="637"/>
      <c r="DO12" s="637"/>
      <c r="DP12" s="638"/>
      <c r="DQ12" s="645">
        <v>97648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2212003</v>
      </c>
      <c r="BH13" s="637"/>
      <c r="BI13" s="637"/>
      <c r="BJ13" s="637"/>
      <c r="BK13" s="637"/>
      <c r="BL13" s="637"/>
      <c r="BM13" s="637"/>
      <c r="BN13" s="638"/>
      <c r="BO13" s="639">
        <v>37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1749112</v>
      </c>
      <c r="CS13" s="637"/>
      <c r="CT13" s="637"/>
      <c r="CU13" s="637"/>
      <c r="CV13" s="637"/>
      <c r="CW13" s="637"/>
      <c r="CX13" s="637"/>
      <c r="CY13" s="638"/>
      <c r="CZ13" s="639">
        <v>12.9</v>
      </c>
      <c r="DA13" s="639"/>
      <c r="DB13" s="639"/>
      <c r="DC13" s="639"/>
      <c r="DD13" s="645">
        <v>253205</v>
      </c>
      <c r="DE13" s="637"/>
      <c r="DF13" s="637"/>
      <c r="DG13" s="637"/>
      <c r="DH13" s="637"/>
      <c r="DI13" s="637"/>
      <c r="DJ13" s="637"/>
      <c r="DK13" s="637"/>
      <c r="DL13" s="637"/>
      <c r="DM13" s="637"/>
      <c r="DN13" s="637"/>
      <c r="DO13" s="637"/>
      <c r="DP13" s="638"/>
      <c r="DQ13" s="645">
        <v>1569194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58582</v>
      </c>
      <c r="BH14" s="637"/>
      <c r="BI14" s="637"/>
      <c r="BJ14" s="637"/>
      <c r="BK14" s="637"/>
      <c r="BL14" s="637"/>
      <c r="BM14" s="637"/>
      <c r="BN14" s="638"/>
      <c r="BO14" s="639">
        <v>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609879</v>
      </c>
      <c r="CS14" s="637"/>
      <c r="CT14" s="637"/>
      <c r="CU14" s="637"/>
      <c r="CV14" s="637"/>
      <c r="CW14" s="637"/>
      <c r="CX14" s="637"/>
      <c r="CY14" s="638"/>
      <c r="CZ14" s="639">
        <v>4.5</v>
      </c>
      <c r="DA14" s="639"/>
      <c r="DB14" s="639"/>
      <c r="DC14" s="639"/>
      <c r="DD14" s="645">
        <v>47316</v>
      </c>
      <c r="DE14" s="637"/>
      <c r="DF14" s="637"/>
      <c r="DG14" s="637"/>
      <c r="DH14" s="637"/>
      <c r="DI14" s="637"/>
      <c r="DJ14" s="637"/>
      <c r="DK14" s="637"/>
      <c r="DL14" s="637"/>
      <c r="DM14" s="637"/>
      <c r="DN14" s="637"/>
      <c r="DO14" s="637"/>
      <c r="DP14" s="638"/>
      <c r="DQ14" s="645">
        <v>577520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17484</v>
      </c>
      <c r="S15" s="637"/>
      <c r="T15" s="637"/>
      <c r="U15" s="637"/>
      <c r="V15" s="637"/>
      <c r="W15" s="637"/>
      <c r="X15" s="637"/>
      <c r="Y15" s="638"/>
      <c r="Z15" s="639">
        <v>0.1</v>
      </c>
      <c r="AA15" s="639"/>
      <c r="AB15" s="639"/>
      <c r="AC15" s="639"/>
      <c r="AD15" s="640">
        <v>17484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131230</v>
      </c>
      <c r="BH15" s="637"/>
      <c r="BI15" s="637"/>
      <c r="BJ15" s="637"/>
      <c r="BK15" s="637"/>
      <c r="BL15" s="637"/>
      <c r="BM15" s="637"/>
      <c r="BN15" s="638"/>
      <c r="BO15" s="639">
        <v>2.2000000000000002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1175377</v>
      </c>
      <c r="CS15" s="637"/>
      <c r="CT15" s="637"/>
      <c r="CU15" s="637"/>
      <c r="CV15" s="637"/>
      <c r="CW15" s="637"/>
      <c r="CX15" s="637"/>
      <c r="CY15" s="638"/>
      <c r="CZ15" s="639">
        <v>8.6999999999999993</v>
      </c>
      <c r="DA15" s="639"/>
      <c r="DB15" s="639"/>
      <c r="DC15" s="639"/>
      <c r="DD15" s="645">
        <v>1472</v>
      </c>
      <c r="DE15" s="637"/>
      <c r="DF15" s="637"/>
      <c r="DG15" s="637"/>
      <c r="DH15" s="637"/>
      <c r="DI15" s="637"/>
      <c r="DJ15" s="637"/>
      <c r="DK15" s="637"/>
      <c r="DL15" s="637"/>
      <c r="DM15" s="637"/>
      <c r="DN15" s="637"/>
      <c r="DO15" s="637"/>
      <c r="DP15" s="638"/>
      <c r="DQ15" s="645">
        <v>1008247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49990</v>
      </c>
      <c r="S16" s="637"/>
      <c r="T16" s="637"/>
      <c r="U16" s="637"/>
      <c r="V16" s="637"/>
      <c r="W16" s="637"/>
      <c r="X16" s="637"/>
      <c r="Y16" s="638"/>
      <c r="Z16" s="639">
        <v>0.3</v>
      </c>
      <c r="AA16" s="639"/>
      <c r="AB16" s="639"/>
      <c r="AC16" s="639"/>
      <c r="AD16" s="640">
        <v>49990</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163024</v>
      </c>
      <c r="S17" s="637"/>
      <c r="T17" s="637"/>
      <c r="U17" s="637"/>
      <c r="V17" s="637"/>
      <c r="W17" s="637"/>
      <c r="X17" s="637"/>
      <c r="Y17" s="638"/>
      <c r="Z17" s="639">
        <v>1.1000000000000001</v>
      </c>
      <c r="AA17" s="639"/>
      <c r="AB17" s="639"/>
      <c r="AC17" s="639"/>
      <c r="AD17" s="640">
        <v>163024</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521872</v>
      </c>
      <c r="CS17" s="637"/>
      <c r="CT17" s="637"/>
      <c r="CU17" s="637"/>
      <c r="CV17" s="637"/>
      <c r="CW17" s="637"/>
      <c r="CX17" s="637"/>
      <c r="CY17" s="638"/>
      <c r="CZ17" s="639">
        <v>3.9</v>
      </c>
      <c r="DA17" s="639"/>
      <c r="DB17" s="639"/>
      <c r="DC17" s="639"/>
      <c r="DD17" s="645" t="s">
        <v>122</v>
      </c>
      <c r="DE17" s="637"/>
      <c r="DF17" s="637"/>
      <c r="DG17" s="637"/>
      <c r="DH17" s="637"/>
      <c r="DI17" s="637"/>
      <c r="DJ17" s="637"/>
      <c r="DK17" s="637"/>
      <c r="DL17" s="637"/>
      <c r="DM17" s="637"/>
      <c r="DN17" s="637"/>
      <c r="DO17" s="637"/>
      <c r="DP17" s="638"/>
      <c r="DQ17" s="645">
        <v>521872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20690</v>
      </c>
      <c r="S18" s="637"/>
      <c r="T18" s="637"/>
      <c r="U18" s="637"/>
      <c r="V18" s="637"/>
      <c r="W18" s="637"/>
      <c r="X18" s="637"/>
      <c r="Y18" s="638"/>
      <c r="Z18" s="639">
        <v>0.1</v>
      </c>
      <c r="AA18" s="639"/>
      <c r="AB18" s="639"/>
      <c r="AC18" s="639"/>
      <c r="AD18" s="640">
        <v>20690</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142334</v>
      </c>
      <c r="S19" s="637"/>
      <c r="T19" s="637"/>
      <c r="U19" s="637"/>
      <c r="V19" s="637"/>
      <c r="W19" s="637"/>
      <c r="X19" s="637"/>
      <c r="Y19" s="638"/>
      <c r="Z19" s="639">
        <v>1</v>
      </c>
      <c r="AA19" s="639"/>
      <c r="AB19" s="639"/>
      <c r="AC19" s="639"/>
      <c r="AD19" s="640">
        <v>142334</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510486</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510486</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13553003</v>
      </c>
      <c r="CS20" s="637"/>
      <c r="CT20" s="637"/>
      <c r="CU20" s="637"/>
      <c r="CV20" s="637"/>
      <c r="CW20" s="637"/>
      <c r="CX20" s="637"/>
      <c r="CY20" s="638"/>
      <c r="CZ20" s="639">
        <v>100</v>
      </c>
      <c r="DA20" s="639"/>
      <c r="DB20" s="639"/>
      <c r="DC20" s="639"/>
      <c r="DD20" s="645">
        <v>1436104</v>
      </c>
      <c r="DE20" s="637"/>
      <c r="DF20" s="637"/>
      <c r="DG20" s="637"/>
      <c r="DH20" s="637"/>
      <c r="DI20" s="637"/>
      <c r="DJ20" s="637"/>
      <c r="DK20" s="637"/>
      <c r="DL20" s="637"/>
      <c r="DM20" s="637"/>
      <c r="DN20" s="637"/>
      <c r="DO20" s="637"/>
      <c r="DP20" s="638"/>
      <c r="DQ20" s="645">
        <v>9933178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1440492</v>
      </c>
      <c r="S21" s="637"/>
      <c r="T21" s="637"/>
      <c r="U21" s="637"/>
      <c r="V21" s="637"/>
      <c r="W21" s="637"/>
      <c r="X21" s="637"/>
      <c r="Y21" s="638"/>
      <c r="Z21" s="639">
        <v>10</v>
      </c>
      <c r="AA21" s="639"/>
      <c r="AB21" s="639"/>
      <c r="AC21" s="639"/>
      <c r="AD21" s="640">
        <v>1388476</v>
      </c>
      <c r="AE21" s="640"/>
      <c r="AF21" s="640"/>
      <c r="AG21" s="640"/>
      <c r="AH21" s="640"/>
      <c r="AI21" s="640"/>
      <c r="AJ21" s="640"/>
      <c r="AK21" s="640"/>
      <c r="AL21" s="641">
        <v>17.2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1388476</v>
      </c>
      <c r="S22" s="637"/>
      <c r="T22" s="637"/>
      <c r="U22" s="637"/>
      <c r="V22" s="637"/>
      <c r="W22" s="637"/>
      <c r="X22" s="637"/>
      <c r="Y22" s="638"/>
      <c r="Z22" s="639">
        <v>9.6</v>
      </c>
      <c r="AA22" s="639"/>
      <c r="AB22" s="639"/>
      <c r="AC22" s="639"/>
      <c r="AD22" s="640">
        <v>1388476</v>
      </c>
      <c r="AE22" s="640"/>
      <c r="AF22" s="640"/>
      <c r="AG22" s="640"/>
      <c r="AH22" s="640"/>
      <c r="AI22" s="640"/>
      <c r="AJ22" s="640"/>
      <c r="AK22" s="640"/>
      <c r="AL22" s="641">
        <v>17.2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52016</v>
      </c>
      <c r="S23" s="637"/>
      <c r="T23" s="637"/>
      <c r="U23" s="637"/>
      <c r="V23" s="637"/>
      <c r="W23" s="637"/>
      <c r="X23" s="637"/>
      <c r="Y23" s="638"/>
      <c r="Z23" s="639">
        <v>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510486</v>
      </c>
      <c r="BH23" s="637"/>
      <c r="BI23" s="637"/>
      <c r="BJ23" s="637"/>
      <c r="BK23" s="637"/>
      <c r="BL23" s="637"/>
      <c r="BM23" s="637"/>
      <c r="BN23" s="638"/>
      <c r="BO23" s="639">
        <v>8.5</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6319976</v>
      </c>
      <c r="CS24" s="626"/>
      <c r="CT24" s="626"/>
      <c r="CU24" s="626"/>
      <c r="CV24" s="626"/>
      <c r="CW24" s="626"/>
      <c r="CX24" s="626"/>
      <c r="CY24" s="627"/>
      <c r="CZ24" s="630">
        <v>46.6</v>
      </c>
      <c r="DA24" s="631"/>
      <c r="DB24" s="631"/>
      <c r="DC24" s="647"/>
      <c r="DD24" s="666">
        <v>4615016</v>
      </c>
      <c r="DE24" s="626"/>
      <c r="DF24" s="626"/>
      <c r="DG24" s="626"/>
      <c r="DH24" s="626"/>
      <c r="DI24" s="626"/>
      <c r="DJ24" s="626"/>
      <c r="DK24" s="627"/>
      <c r="DL24" s="666">
        <v>4169017</v>
      </c>
      <c r="DM24" s="626"/>
      <c r="DN24" s="626"/>
      <c r="DO24" s="626"/>
      <c r="DP24" s="626"/>
      <c r="DQ24" s="626"/>
      <c r="DR24" s="626"/>
      <c r="DS24" s="626"/>
      <c r="DT24" s="626"/>
      <c r="DU24" s="626"/>
      <c r="DV24" s="627"/>
      <c r="DW24" s="630">
        <v>51.3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8616574</v>
      </c>
      <c r="S25" s="637"/>
      <c r="T25" s="637"/>
      <c r="U25" s="637"/>
      <c r="V25" s="637"/>
      <c r="W25" s="637"/>
      <c r="X25" s="637"/>
      <c r="Y25" s="638"/>
      <c r="Z25" s="639">
        <v>59.9</v>
      </c>
      <c r="AA25" s="639"/>
      <c r="AB25" s="639"/>
      <c r="AC25" s="639"/>
      <c r="AD25" s="640">
        <v>8054072</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3158001</v>
      </c>
      <c r="CS25" s="669"/>
      <c r="CT25" s="669"/>
      <c r="CU25" s="669"/>
      <c r="CV25" s="669"/>
      <c r="CW25" s="669"/>
      <c r="CX25" s="669"/>
      <c r="CY25" s="670"/>
      <c r="CZ25" s="641">
        <v>23.3</v>
      </c>
      <c r="DA25" s="667"/>
      <c r="DB25" s="667"/>
      <c r="DC25" s="671"/>
      <c r="DD25" s="645">
        <v>3047226</v>
      </c>
      <c r="DE25" s="669"/>
      <c r="DF25" s="669"/>
      <c r="DG25" s="669"/>
      <c r="DH25" s="669"/>
      <c r="DI25" s="669"/>
      <c r="DJ25" s="669"/>
      <c r="DK25" s="670"/>
      <c r="DL25" s="645">
        <v>3029665</v>
      </c>
      <c r="DM25" s="669"/>
      <c r="DN25" s="669"/>
      <c r="DO25" s="669"/>
      <c r="DP25" s="669"/>
      <c r="DQ25" s="669"/>
      <c r="DR25" s="669"/>
      <c r="DS25" s="669"/>
      <c r="DT25" s="669"/>
      <c r="DU25" s="669"/>
      <c r="DV25" s="670"/>
      <c r="DW25" s="641">
        <v>37.299999999999997</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3693</v>
      </c>
      <c r="S26" s="637"/>
      <c r="T26" s="637"/>
      <c r="U26" s="637"/>
      <c r="V26" s="637"/>
      <c r="W26" s="637"/>
      <c r="X26" s="637"/>
      <c r="Y26" s="638"/>
      <c r="Z26" s="639">
        <v>0</v>
      </c>
      <c r="AA26" s="639"/>
      <c r="AB26" s="639"/>
      <c r="AC26" s="639"/>
      <c r="AD26" s="640">
        <v>3693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1875941</v>
      </c>
      <c r="CS26" s="637"/>
      <c r="CT26" s="637"/>
      <c r="CU26" s="637"/>
      <c r="CV26" s="637"/>
      <c r="CW26" s="637"/>
      <c r="CX26" s="637"/>
      <c r="CY26" s="638"/>
      <c r="CZ26" s="641">
        <v>13.8</v>
      </c>
      <c r="DA26" s="667"/>
      <c r="DB26" s="667"/>
      <c r="DC26" s="671"/>
      <c r="DD26" s="645">
        <v>1800395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42443</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5976361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2640103</v>
      </c>
      <c r="CS27" s="669"/>
      <c r="CT27" s="669"/>
      <c r="CU27" s="669"/>
      <c r="CV27" s="669"/>
      <c r="CW27" s="669"/>
      <c r="CX27" s="669"/>
      <c r="CY27" s="670"/>
      <c r="CZ27" s="641">
        <v>19.5</v>
      </c>
      <c r="DA27" s="667"/>
      <c r="DB27" s="667"/>
      <c r="DC27" s="671"/>
      <c r="DD27" s="645">
        <v>1045918</v>
      </c>
      <c r="DE27" s="669"/>
      <c r="DF27" s="669"/>
      <c r="DG27" s="669"/>
      <c r="DH27" s="669"/>
      <c r="DI27" s="669"/>
      <c r="DJ27" s="669"/>
      <c r="DK27" s="670"/>
      <c r="DL27" s="645">
        <v>617480</v>
      </c>
      <c r="DM27" s="669"/>
      <c r="DN27" s="669"/>
      <c r="DO27" s="669"/>
      <c r="DP27" s="669"/>
      <c r="DQ27" s="669"/>
      <c r="DR27" s="669"/>
      <c r="DS27" s="669"/>
      <c r="DT27" s="669"/>
      <c r="DU27" s="669"/>
      <c r="DV27" s="670"/>
      <c r="DW27" s="641">
        <v>7.6</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107093</v>
      </c>
      <c r="S28" s="637"/>
      <c r="T28" s="637"/>
      <c r="U28" s="637"/>
      <c r="V28" s="637"/>
      <c r="W28" s="637"/>
      <c r="X28" s="637"/>
      <c r="Y28" s="638"/>
      <c r="Z28" s="639">
        <v>0.7</v>
      </c>
      <c r="AA28" s="639"/>
      <c r="AB28" s="639"/>
      <c r="AC28" s="639"/>
      <c r="AD28" s="640">
        <v>30135</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521872</v>
      </c>
      <c r="CS28" s="637"/>
      <c r="CT28" s="637"/>
      <c r="CU28" s="637"/>
      <c r="CV28" s="637"/>
      <c r="CW28" s="637"/>
      <c r="CX28" s="637"/>
      <c r="CY28" s="638"/>
      <c r="CZ28" s="641">
        <v>3.9</v>
      </c>
      <c r="DA28" s="667"/>
      <c r="DB28" s="667"/>
      <c r="DC28" s="671"/>
      <c r="DD28" s="645">
        <v>521872</v>
      </c>
      <c r="DE28" s="637"/>
      <c r="DF28" s="637"/>
      <c r="DG28" s="637"/>
      <c r="DH28" s="637"/>
      <c r="DI28" s="637"/>
      <c r="DJ28" s="637"/>
      <c r="DK28" s="638"/>
      <c r="DL28" s="645">
        <v>521872</v>
      </c>
      <c r="DM28" s="637"/>
      <c r="DN28" s="637"/>
      <c r="DO28" s="637"/>
      <c r="DP28" s="637"/>
      <c r="DQ28" s="637"/>
      <c r="DR28" s="637"/>
      <c r="DS28" s="637"/>
      <c r="DT28" s="637"/>
      <c r="DU28" s="637"/>
      <c r="DV28" s="638"/>
      <c r="DW28" s="641">
        <v>6.4</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75303</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521872</v>
      </c>
      <c r="CS29" s="669"/>
      <c r="CT29" s="669"/>
      <c r="CU29" s="669"/>
      <c r="CV29" s="669"/>
      <c r="CW29" s="669"/>
      <c r="CX29" s="669"/>
      <c r="CY29" s="670"/>
      <c r="CZ29" s="641">
        <v>3.9</v>
      </c>
      <c r="DA29" s="667"/>
      <c r="DB29" s="667"/>
      <c r="DC29" s="671"/>
      <c r="DD29" s="645">
        <v>521872</v>
      </c>
      <c r="DE29" s="669"/>
      <c r="DF29" s="669"/>
      <c r="DG29" s="669"/>
      <c r="DH29" s="669"/>
      <c r="DI29" s="669"/>
      <c r="DJ29" s="669"/>
      <c r="DK29" s="670"/>
      <c r="DL29" s="645">
        <v>521872</v>
      </c>
      <c r="DM29" s="669"/>
      <c r="DN29" s="669"/>
      <c r="DO29" s="669"/>
      <c r="DP29" s="669"/>
      <c r="DQ29" s="669"/>
      <c r="DR29" s="669"/>
      <c r="DS29" s="669"/>
      <c r="DT29" s="669"/>
      <c r="DU29" s="669"/>
      <c r="DV29" s="670"/>
      <c r="DW29" s="641">
        <v>6.4</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1879077</v>
      </c>
      <c r="S30" s="637"/>
      <c r="T30" s="637"/>
      <c r="U30" s="637"/>
      <c r="V30" s="637"/>
      <c r="W30" s="637"/>
      <c r="X30" s="637"/>
      <c r="Y30" s="638"/>
      <c r="Z30" s="639">
        <v>13.1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508014</v>
      </c>
      <c r="CS30" s="637"/>
      <c r="CT30" s="637"/>
      <c r="CU30" s="637"/>
      <c r="CV30" s="637"/>
      <c r="CW30" s="637"/>
      <c r="CX30" s="637"/>
      <c r="CY30" s="638"/>
      <c r="CZ30" s="641">
        <v>3.7</v>
      </c>
      <c r="DA30" s="667"/>
      <c r="DB30" s="667"/>
      <c r="DC30" s="671"/>
      <c r="DD30" s="645">
        <v>508014</v>
      </c>
      <c r="DE30" s="637"/>
      <c r="DF30" s="637"/>
      <c r="DG30" s="637"/>
      <c r="DH30" s="637"/>
      <c r="DI30" s="637"/>
      <c r="DJ30" s="637"/>
      <c r="DK30" s="638"/>
      <c r="DL30" s="645">
        <v>508014</v>
      </c>
      <c r="DM30" s="637"/>
      <c r="DN30" s="637"/>
      <c r="DO30" s="637"/>
      <c r="DP30" s="637"/>
      <c r="DQ30" s="637"/>
      <c r="DR30" s="637"/>
      <c r="DS30" s="637"/>
      <c r="DT30" s="637"/>
      <c r="DU30" s="637"/>
      <c r="DV30" s="638"/>
      <c r="DW30" s="641">
        <v>6.2</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98.3</v>
      </c>
      <c r="BN31" s="680"/>
      <c r="BO31" s="680"/>
      <c r="BP31" s="680"/>
      <c r="BQ31" s="681"/>
      <c r="BR31" s="692">
        <v>99.4</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13858</v>
      </c>
      <c r="CS31" s="669"/>
      <c r="CT31" s="669"/>
      <c r="CU31" s="669"/>
      <c r="CV31" s="669"/>
      <c r="CW31" s="669"/>
      <c r="CX31" s="669"/>
      <c r="CY31" s="670"/>
      <c r="CZ31" s="641">
        <v>0.1</v>
      </c>
      <c r="DA31" s="667"/>
      <c r="DB31" s="667"/>
      <c r="DC31" s="671"/>
      <c r="DD31" s="645">
        <v>13858</v>
      </c>
      <c r="DE31" s="669"/>
      <c r="DF31" s="669"/>
      <c r="DG31" s="669"/>
      <c r="DH31" s="669"/>
      <c r="DI31" s="669"/>
      <c r="DJ31" s="669"/>
      <c r="DK31" s="670"/>
      <c r="DL31" s="645">
        <v>13858</v>
      </c>
      <c r="DM31" s="669"/>
      <c r="DN31" s="669"/>
      <c r="DO31" s="669"/>
      <c r="DP31" s="669"/>
      <c r="DQ31" s="669"/>
      <c r="DR31" s="669"/>
      <c r="DS31" s="669"/>
      <c r="DT31" s="669"/>
      <c r="DU31" s="669"/>
      <c r="DV31" s="670"/>
      <c r="DW31" s="641">
        <v>0.2</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867248</v>
      </c>
      <c r="S32" s="637"/>
      <c r="T32" s="637"/>
      <c r="U32" s="637"/>
      <c r="V32" s="637"/>
      <c r="W32" s="637"/>
      <c r="X32" s="637"/>
      <c r="Y32" s="638"/>
      <c r="Z32" s="639">
        <v>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9"/>
      <c r="BI32" s="669"/>
      <c r="BJ32" s="669"/>
      <c r="BK32" s="669"/>
      <c r="BL32" s="669"/>
      <c r="BM32" s="642">
        <v>98.1</v>
      </c>
      <c r="BN32" s="669"/>
      <c r="BO32" s="669"/>
      <c r="BP32" s="669"/>
      <c r="BQ32" s="691"/>
      <c r="BR32" s="693">
        <v>99.4</v>
      </c>
      <c r="BS32" s="669"/>
      <c r="BT32" s="669"/>
      <c r="BU32" s="669"/>
      <c r="BV32" s="669"/>
      <c r="BW32" s="669"/>
      <c r="BX32" s="642">
        <v>98.4</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25292</v>
      </c>
      <c r="S33" s="637"/>
      <c r="T33" s="637"/>
      <c r="U33" s="637"/>
      <c r="V33" s="637"/>
      <c r="W33" s="637"/>
      <c r="X33" s="637"/>
      <c r="Y33" s="638"/>
      <c r="Z33" s="639">
        <v>0.2</v>
      </c>
      <c r="AA33" s="639"/>
      <c r="AB33" s="639"/>
      <c r="AC33" s="639"/>
      <c r="AD33" s="640">
        <v>6768</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98.4</v>
      </c>
      <c r="BN33" s="695"/>
      <c r="BO33" s="695"/>
      <c r="BP33" s="695"/>
      <c r="BQ33" s="697"/>
      <c r="BR33" s="694">
        <v>99.4</v>
      </c>
      <c r="BS33" s="695"/>
      <c r="BT33" s="695"/>
      <c r="BU33" s="695"/>
      <c r="BV33" s="695"/>
      <c r="BW33" s="695"/>
      <c r="BX33" s="696">
        <v>98.9</v>
      </c>
      <c r="BY33" s="695"/>
      <c r="BZ33" s="695"/>
      <c r="CA33" s="695"/>
      <c r="CB33" s="697"/>
      <c r="CD33" s="633" t="s">
        <v>307</v>
      </c>
      <c r="CE33" s="634"/>
      <c r="CF33" s="634"/>
      <c r="CG33" s="634"/>
      <c r="CH33" s="634"/>
      <c r="CI33" s="634"/>
      <c r="CJ33" s="634"/>
      <c r="CK33" s="634"/>
      <c r="CL33" s="634"/>
      <c r="CM33" s="634"/>
      <c r="CN33" s="634"/>
      <c r="CO33" s="634"/>
      <c r="CP33" s="634"/>
      <c r="CQ33" s="635"/>
      <c r="CR33" s="636">
        <v>5796923</v>
      </c>
      <c r="CS33" s="669"/>
      <c r="CT33" s="669"/>
      <c r="CU33" s="669"/>
      <c r="CV33" s="669"/>
      <c r="CW33" s="669"/>
      <c r="CX33" s="669"/>
      <c r="CY33" s="670"/>
      <c r="CZ33" s="641">
        <v>42.8</v>
      </c>
      <c r="DA33" s="667"/>
      <c r="DB33" s="667"/>
      <c r="DC33" s="671"/>
      <c r="DD33" s="645">
        <v>5007966</v>
      </c>
      <c r="DE33" s="669"/>
      <c r="DF33" s="669"/>
      <c r="DG33" s="669"/>
      <c r="DH33" s="669"/>
      <c r="DI33" s="669"/>
      <c r="DJ33" s="669"/>
      <c r="DK33" s="670"/>
      <c r="DL33" s="645">
        <v>3331031</v>
      </c>
      <c r="DM33" s="669"/>
      <c r="DN33" s="669"/>
      <c r="DO33" s="669"/>
      <c r="DP33" s="669"/>
      <c r="DQ33" s="669"/>
      <c r="DR33" s="669"/>
      <c r="DS33" s="669"/>
      <c r="DT33" s="669"/>
      <c r="DU33" s="669"/>
      <c r="DV33" s="670"/>
      <c r="DW33" s="641">
        <v>41</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118100</v>
      </c>
      <c r="S34" s="637"/>
      <c r="T34" s="637"/>
      <c r="U34" s="637"/>
      <c r="V34" s="637"/>
      <c r="W34" s="637"/>
      <c r="X34" s="637"/>
      <c r="Y34" s="638"/>
      <c r="Z34" s="639">
        <v>0.8</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2026603</v>
      </c>
      <c r="CS34" s="637"/>
      <c r="CT34" s="637"/>
      <c r="CU34" s="637"/>
      <c r="CV34" s="637"/>
      <c r="CW34" s="637"/>
      <c r="CX34" s="637"/>
      <c r="CY34" s="638"/>
      <c r="CZ34" s="641">
        <v>15</v>
      </c>
      <c r="DA34" s="667"/>
      <c r="DB34" s="667"/>
      <c r="DC34" s="671"/>
      <c r="DD34" s="645">
        <v>1625896</v>
      </c>
      <c r="DE34" s="637"/>
      <c r="DF34" s="637"/>
      <c r="DG34" s="637"/>
      <c r="DH34" s="637"/>
      <c r="DI34" s="637"/>
      <c r="DJ34" s="637"/>
      <c r="DK34" s="638"/>
      <c r="DL34" s="645">
        <v>1360466</v>
      </c>
      <c r="DM34" s="637"/>
      <c r="DN34" s="637"/>
      <c r="DO34" s="637"/>
      <c r="DP34" s="637"/>
      <c r="DQ34" s="637"/>
      <c r="DR34" s="637"/>
      <c r="DS34" s="637"/>
      <c r="DT34" s="637"/>
      <c r="DU34" s="637"/>
      <c r="DV34" s="638"/>
      <c r="DW34" s="641">
        <v>16.7</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727286</v>
      </c>
      <c r="S35" s="637"/>
      <c r="T35" s="637"/>
      <c r="U35" s="637"/>
      <c r="V35" s="637"/>
      <c r="W35" s="637"/>
      <c r="X35" s="637"/>
      <c r="Y35" s="638"/>
      <c r="Z35" s="639">
        <v>5.0999999999999996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47336</v>
      </c>
      <c r="CS35" s="669"/>
      <c r="CT35" s="669"/>
      <c r="CU35" s="669"/>
      <c r="CV35" s="669"/>
      <c r="CW35" s="669"/>
      <c r="CX35" s="669"/>
      <c r="CY35" s="670"/>
      <c r="CZ35" s="641">
        <v>0.3</v>
      </c>
      <c r="DA35" s="667"/>
      <c r="DB35" s="667"/>
      <c r="DC35" s="671"/>
      <c r="DD35" s="645">
        <v>41490</v>
      </c>
      <c r="DE35" s="669"/>
      <c r="DF35" s="669"/>
      <c r="DG35" s="669"/>
      <c r="DH35" s="669"/>
      <c r="DI35" s="669"/>
      <c r="DJ35" s="669"/>
      <c r="DK35" s="670"/>
      <c r="DL35" s="645">
        <v>41490</v>
      </c>
      <c r="DM35" s="669"/>
      <c r="DN35" s="669"/>
      <c r="DO35" s="669"/>
      <c r="DP35" s="669"/>
      <c r="DQ35" s="669"/>
      <c r="DR35" s="669"/>
      <c r="DS35" s="669"/>
      <c r="DT35" s="669"/>
      <c r="DU35" s="669"/>
      <c r="DV35" s="670"/>
      <c r="DW35" s="641">
        <v>0.5</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1101311</v>
      </c>
      <c r="S36" s="637"/>
      <c r="T36" s="637"/>
      <c r="U36" s="637"/>
      <c r="V36" s="637"/>
      <c r="W36" s="637"/>
      <c r="X36" s="637"/>
      <c r="Y36" s="638"/>
      <c r="Z36" s="639">
        <v>7.7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2015430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47225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1446633</v>
      </c>
      <c r="CS36" s="637"/>
      <c r="CT36" s="637"/>
      <c r="CU36" s="637"/>
      <c r="CV36" s="637"/>
      <c r="CW36" s="637"/>
      <c r="CX36" s="637"/>
      <c r="CY36" s="638"/>
      <c r="CZ36" s="641">
        <v>10.7</v>
      </c>
      <c r="DA36" s="667"/>
      <c r="DB36" s="667"/>
      <c r="DC36" s="671"/>
      <c r="DD36" s="645">
        <v>1289244</v>
      </c>
      <c r="DE36" s="637"/>
      <c r="DF36" s="637"/>
      <c r="DG36" s="637"/>
      <c r="DH36" s="637"/>
      <c r="DI36" s="637"/>
      <c r="DJ36" s="637"/>
      <c r="DK36" s="638"/>
      <c r="DL36" s="645">
        <v>893291</v>
      </c>
      <c r="DM36" s="637"/>
      <c r="DN36" s="637"/>
      <c r="DO36" s="637"/>
      <c r="DP36" s="637"/>
      <c r="DQ36" s="637"/>
      <c r="DR36" s="637"/>
      <c r="DS36" s="637"/>
      <c r="DT36" s="637"/>
      <c r="DU36" s="637"/>
      <c r="DV36" s="638"/>
      <c r="DW36" s="641">
        <v>11</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225399</v>
      </c>
      <c r="S37" s="637"/>
      <c r="T37" s="637"/>
      <c r="U37" s="637"/>
      <c r="V37" s="637"/>
      <c r="W37" s="637"/>
      <c r="X37" s="637"/>
      <c r="Y37" s="638"/>
      <c r="Z37" s="639">
        <v>1.6</v>
      </c>
      <c r="AA37" s="639"/>
      <c r="AB37" s="639"/>
      <c r="AC37" s="639"/>
      <c r="AD37" s="640">
        <v>100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650000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43257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106429</v>
      </c>
      <c r="CS37" s="669"/>
      <c r="CT37" s="669"/>
      <c r="CU37" s="669"/>
      <c r="CV37" s="669"/>
      <c r="CW37" s="669"/>
      <c r="CX37" s="669"/>
      <c r="CY37" s="670"/>
      <c r="CZ37" s="641">
        <v>0.8</v>
      </c>
      <c r="DA37" s="667"/>
      <c r="DB37" s="667"/>
      <c r="DC37" s="671"/>
      <c r="DD37" s="645">
        <v>96473</v>
      </c>
      <c r="DE37" s="669"/>
      <c r="DF37" s="669"/>
      <c r="DG37" s="669"/>
      <c r="DH37" s="669"/>
      <c r="DI37" s="669"/>
      <c r="DJ37" s="669"/>
      <c r="DK37" s="670"/>
      <c r="DL37" s="645">
        <v>78043</v>
      </c>
      <c r="DM37" s="669"/>
      <c r="DN37" s="669"/>
      <c r="DO37" s="669"/>
      <c r="DP37" s="669"/>
      <c r="DQ37" s="669"/>
      <c r="DR37" s="669"/>
      <c r="DS37" s="669"/>
      <c r="DT37" s="669"/>
      <c r="DU37" s="669"/>
      <c r="DV37" s="670"/>
      <c r="DW37" s="641">
        <v>1</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603296</v>
      </c>
      <c r="S38" s="637"/>
      <c r="T38" s="637"/>
      <c r="U38" s="637"/>
      <c r="V38" s="637"/>
      <c r="W38" s="637"/>
      <c r="X38" s="637"/>
      <c r="Y38" s="638"/>
      <c r="Z38" s="639">
        <v>4.2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4219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1365430</v>
      </c>
      <c r="CS38" s="637"/>
      <c r="CT38" s="637"/>
      <c r="CU38" s="637"/>
      <c r="CV38" s="637"/>
      <c r="CW38" s="637"/>
      <c r="CX38" s="637"/>
      <c r="CY38" s="638"/>
      <c r="CZ38" s="641">
        <v>10.1</v>
      </c>
      <c r="DA38" s="667"/>
      <c r="DB38" s="667"/>
      <c r="DC38" s="671"/>
      <c r="DD38" s="645">
        <v>1157962</v>
      </c>
      <c r="DE38" s="637"/>
      <c r="DF38" s="637"/>
      <c r="DG38" s="637"/>
      <c r="DH38" s="637"/>
      <c r="DI38" s="637"/>
      <c r="DJ38" s="637"/>
      <c r="DK38" s="638"/>
      <c r="DL38" s="645">
        <v>1035784</v>
      </c>
      <c r="DM38" s="637"/>
      <c r="DN38" s="637"/>
      <c r="DO38" s="637"/>
      <c r="DP38" s="637"/>
      <c r="DQ38" s="637"/>
      <c r="DR38" s="637"/>
      <c r="DS38" s="637"/>
      <c r="DT38" s="637"/>
      <c r="DU38" s="637"/>
      <c r="DV38" s="638"/>
      <c r="DW38" s="641">
        <v>12.7</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6378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856921</v>
      </c>
      <c r="CS39" s="669"/>
      <c r="CT39" s="669"/>
      <c r="CU39" s="669"/>
      <c r="CV39" s="669"/>
      <c r="CW39" s="669"/>
      <c r="CX39" s="669"/>
      <c r="CY39" s="670"/>
      <c r="CZ39" s="641">
        <v>6.3</v>
      </c>
      <c r="DA39" s="667"/>
      <c r="DB39" s="667"/>
      <c r="DC39" s="671"/>
      <c r="DD39" s="645">
        <v>843374</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38096</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119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54000</v>
      </c>
      <c r="CS40" s="637"/>
      <c r="CT40" s="637"/>
      <c r="CU40" s="637"/>
      <c r="CV40" s="637"/>
      <c r="CW40" s="637"/>
      <c r="CX40" s="637"/>
      <c r="CY40" s="638"/>
      <c r="CZ40" s="641">
        <v>0.4</v>
      </c>
      <c r="DA40" s="667"/>
      <c r="DB40" s="667"/>
      <c r="DC40" s="671"/>
      <c r="DD40" s="645">
        <v>50000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14392115</v>
      </c>
      <c r="S41" s="709"/>
      <c r="T41" s="709"/>
      <c r="U41" s="709"/>
      <c r="V41" s="709"/>
      <c r="W41" s="709"/>
      <c r="X41" s="709"/>
      <c r="Y41" s="713"/>
      <c r="Z41" s="714">
        <v>100</v>
      </c>
      <c r="AA41" s="714"/>
      <c r="AB41" s="714"/>
      <c r="AC41" s="714"/>
      <c r="AD41" s="715">
        <v>8094768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351871</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1013559</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334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1436104</v>
      </c>
      <c r="CS42" s="669"/>
      <c r="CT42" s="669"/>
      <c r="CU42" s="669"/>
      <c r="CV42" s="669"/>
      <c r="CW42" s="669"/>
      <c r="CX42" s="669"/>
      <c r="CY42" s="670"/>
      <c r="CZ42" s="641">
        <v>10.6</v>
      </c>
      <c r="DA42" s="667"/>
      <c r="DB42" s="667"/>
      <c r="DC42" s="671"/>
      <c r="DD42" s="645">
        <v>310196</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13350</v>
      </c>
      <c r="CS43" s="669"/>
      <c r="CT43" s="669"/>
      <c r="CU43" s="669"/>
      <c r="CV43" s="669"/>
      <c r="CW43" s="669"/>
      <c r="CX43" s="669"/>
      <c r="CY43" s="670"/>
      <c r="CZ43" s="641">
        <v>0.1</v>
      </c>
      <c r="DA43" s="667"/>
      <c r="DB43" s="667"/>
      <c r="DC43" s="671"/>
      <c r="DD43" s="645">
        <v>13350</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1436104</v>
      </c>
      <c r="CS44" s="637"/>
      <c r="CT44" s="637"/>
      <c r="CU44" s="637"/>
      <c r="CV44" s="637"/>
      <c r="CW44" s="637"/>
      <c r="CX44" s="637"/>
      <c r="CY44" s="638"/>
      <c r="CZ44" s="641">
        <v>10.6</v>
      </c>
      <c r="DA44" s="642"/>
      <c r="DB44" s="642"/>
      <c r="DC44" s="648"/>
      <c r="DD44" s="645">
        <v>310196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783882</v>
      </c>
      <c r="CS45" s="669"/>
      <c r="CT45" s="669"/>
      <c r="CU45" s="669"/>
      <c r="CV45" s="669"/>
      <c r="CW45" s="669"/>
      <c r="CX45" s="669"/>
      <c r="CY45" s="670"/>
      <c r="CZ45" s="641">
        <v>5.8</v>
      </c>
      <c r="DA45" s="667"/>
      <c r="DB45" s="667"/>
      <c r="DC45" s="671"/>
      <c r="DD45" s="645">
        <v>20965</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649918</v>
      </c>
      <c r="CS46" s="637"/>
      <c r="CT46" s="637"/>
      <c r="CU46" s="637"/>
      <c r="CV46" s="637"/>
      <c r="CW46" s="637"/>
      <c r="CX46" s="637"/>
      <c r="CY46" s="638"/>
      <c r="CZ46" s="641">
        <v>4.8</v>
      </c>
      <c r="DA46" s="642"/>
      <c r="DB46" s="642"/>
      <c r="DC46" s="648"/>
      <c r="DD46" s="645">
        <v>286927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13553003</v>
      </c>
      <c r="CS49" s="695"/>
      <c r="CT49" s="695"/>
      <c r="CU49" s="695"/>
      <c r="CV49" s="695"/>
      <c r="CW49" s="695"/>
      <c r="CX49" s="695"/>
      <c r="CY49" s="724"/>
      <c r="CZ49" s="716">
        <v>100</v>
      </c>
      <c r="DA49" s="725"/>
      <c r="DB49" s="725"/>
      <c r="DC49" s="726"/>
      <c r="DD49" s="727">
        <v>9933178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B8EdXiWhJQZgsvJYIoDXSY/dMx/iuDkXw+Fh/vDji6vkGsShFnsYjT0NZxspvhkl+nbjgVf4DIUnhJ0+p3HgQ==" saltValue="G7/CP92hPk1sbZlAVWboJ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14423</v>
      </c>
      <c r="R7" s="766"/>
      <c r="S7" s="766"/>
      <c r="T7" s="766"/>
      <c r="U7" s="766"/>
      <c r="V7" s="766">
        <v>13583</v>
      </c>
      <c r="W7" s="766"/>
      <c r="X7" s="766"/>
      <c r="Y7" s="766"/>
      <c r="Z7" s="766"/>
      <c r="AA7" s="766">
        <v>839</v>
      </c>
      <c r="AB7" s="766"/>
      <c r="AC7" s="766"/>
      <c r="AD7" s="766"/>
      <c r="AE7" s="767"/>
      <c r="AF7" s="768">
        <v>777</v>
      </c>
      <c r="AG7" s="769"/>
      <c r="AH7" s="769"/>
      <c r="AI7" s="769"/>
      <c r="AJ7" s="770"/>
      <c r="AK7" s="771">
        <v>727</v>
      </c>
      <c r="AL7" s="772"/>
      <c r="AM7" s="772"/>
      <c r="AN7" s="772"/>
      <c r="AO7" s="772"/>
      <c r="AP7" s="772">
        <v>5697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550</v>
      </c>
      <c r="BS7" s="759" t="s">
        <v>547</v>
      </c>
      <c r="BT7" s="760"/>
      <c r="BU7" s="760"/>
      <c r="BV7" s="760"/>
      <c r="BW7" s="760"/>
      <c r="BX7" s="760"/>
      <c r="BY7" s="760"/>
      <c r="BZ7" s="760"/>
      <c r="CA7" s="760"/>
      <c r="CB7" s="760"/>
      <c r="CC7" s="760"/>
      <c r="CD7" s="760"/>
      <c r="CE7" s="760"/>
      <c r="CF7" s="760"/>
      <c r="CG7" s="775"/>
      <c r="CH7" s="756">
        <v>0</v>
      </c>
      <c r="CI7" s="757"/>
      <c r="CJ7" s="757"/>
      <c r="CK7" s="757"/>
      <c r="CL7" s="758"/>
      <c r="CM7" s="756">
        <v>6</v>
      </c>
      <c r="CN7" s="757"/>
      <c r="CO7" s="757"/>
      <c r="CP7" s="757"/>
      <c r="CQ7" s="758"/>
      <c r="CR7" s="756">
        <v>5</v>
      </c>
      <c r="CS7" s="757"/>
      <c r="CT7" s="757"/>
      <c r="CU7" s="757"/>
      <c r="CV7" s="758"/>
      <c r="CW7" s="756" t="s">
        <v>542</v>
      </c>
      <c r="CX7" s="757"/>
      <c r="CY7" s="757"/>
      <c r="CZ7" s="757"/>
      <c r="DA7" s="758"/>
      <c r="DB7" s="756" t="s">
        <v>485</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548</v>
      </c>
      <c r="BT8" s="787"/>
      <c r="BU8" s="787"/>
      <c r="BV8" s="787"/>
      <c r="BW8" s="787"/>
      <c r="BX8" s="787"/>
      <c r="BY8" s="787"/>
      <c r="BZ8" s="787"/>
      <c r="CA8" s="787"/>
      <c r="CB8" s="787"/>
      <c r="CC8" s="787"/>
      <c r="CD8" s="787"/>
      <c r="CE8" s="787"/>
      <c r="CF8" s="787"/>
      <c r="CG8" s="788"/>
      <c r="CH8" s="789">
        <v>-3</v>
      </c>
      <c r="CI8" s="790"/>
      <c r="CJ8" s="790"/>
      <c r="CK8" s="790"/>
      <c r="CL8" s="791"/>
      <c r="CM8" s="789">
        <v>1873</v>
      </c>
      <c r="CN8" s="790"/>
      <c r="CO8" s="790"/>
      <c r="CP8" s="790"/>
      <c r="CQ8" s="791"/>
      <c r="CR8" s="789">
        <v>18</v>
      </c>
      <c r="CS8" s="790"/>
      <c r="CT8" s="790"/>
      <c r="CU8" s="790"/>
      <c r="CV8" s="791"/>
      <c r="CW8" s="789">
        <v>9</v>
      </c>
      <c r="CX8" s="790"/>
      <c r="CY8" s="790"/>
      <c r="CZ8" s="790"/>
      <c r="DA8" s="791"/>
      <c r="DB8" s="789" t="s">
        <v>485</v>
      </c>
      <c r="DC8" s="790"/>
      <c r="DD8" s="790"/>
      <c r="DE8" s="790"/>
      <c r="DF8" s="791"/>
      <c r="DG8" s="789" t="s">
        <v>485</v>
      </c>
      <c r="DH8" s="790"/>
      <c r="DI8" s="790"/>
      <c r="DJ8" s="790"/>
      <c r="DK8" s="791"/>
      <c r="DL8" s="789" t="s">
        <v>485</v>
      </c>
      <c r="DM8" s="790"/>
      <c r="DN8" s="790"/>
      <c r="DO8" s="790"/>
      <c r="DP8" s="791"/>
      <c r="DQ8" s="789" t="s">
        <v>485</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549</v>
      </c>
      <c r="BT9" s="787"/>
      <c r="BU9" s="787"/>
      <c r="BV9" s="787"/>
      <c r="BW9" s="787"/>
      <c r="BX9" s="787"/>
      <c r="BY9" s="787"/>
      <c r="BZ9" s="787"/>
      <c r="CA9" s="787"/>
      <c r="CB9" s="787"/>
      <c r="CC9" s="787"/>
      <c r="CD9" s="787"/>
      <c r="CE9" s="787"/>
      <c r="CF9" s="787"/>
      <c r="CG9" s="788"/>
      <c r="CH9" s="789">
        <v>-23</v>
      </c>
      <c r="CI9" s="790"/>
      <c r="CJ9" s="790"/>
      <c r="CK9" s="790"/>
      <c r="CL9" s="791"/>
      <c r="CM9" s="789">
        <v>179</v>
      </c>
      <c r="CN9" s="790"/>
      <c r="CO9" s="790"/>
      <c r="CP9" s="790"/>
      <c r="CQ9" s="791"/>
      <c r="CR9" s="789">
        <v>2</v>
      </c>
      <c r="CS9" s="790"/>
      <c r="CT9" s="790"/>
      <c r="CU9" s="790"/>
      <c r="CV9" s="791"/>
      <c r="CW9" s="789">
        <v>6</v>
      </c>
      <c r="CX9" s="790"/>
      <c r="CY9" s="790"/>
      <c r="CZ9" s="790"/>
      <c r="DA9" s="791"/>
      <c r="DB9" s="789" t="s">
        <v>485</v>
      </c>
      <c r="DC9" s="790"/>
      <c r="DD9" s="790"/>
      <c r="DE9" s="790"/>
      <c r="DF9" s="791"/>
      <c r="DG9" s="789" t="s">
        <v>485</v>
      </c>
      <c r="DH9" s="790"/>
      <c r="DI9" s="790"/>
      <c r="DJ9" s="790"/>
      <c r="DK9" s="791"/>
      <c r="DL9" s="789" t="s">
        <v>485</v>
      </c>
      <c r="DM9" s="790"/>
      <c r="DN9" s="790"/>
      <c r="DO9" s="790"/>
      <c r="DP9" s="791"/>
      <c r="DQ9" s="789" t="s">
        <v>485</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14392</v>
      </c>
      <c r="R23" s="806"/>
      <c r="S23" s="806"/>
      <c r="T23" s="806"/>
      <c r="U23" s="806"/>
      <c r="V23" s="806">
        <v>13553</v>
      </c>
      <c r="W23" s="806"/>
      <c r="X23" s="806"/>
      <c r="Y23" s="806"/>
      <c r="Z23" s="806"/>
      <c r="AA23" s="806">
        <v>839</v>
      </c>
      <c r="AB23" s="806"/>
      <c r="AC23" s="806"/>
      <c r="AD23" s="806"/>
      <c r="AE23" s="807"/>
      <c r="AF23" s="808">
        <v>777</v>
      </c>
      <c r="AG23" s="806"/>
      <c r="AH23" s="806"/>
      <c r="AI23" s="806"/>
      <c r="AJ23" s="809"/>
      <c r="AK23" s="810"/>
      <c r="AL23" s="811"/>
      <c r="AM23" s="811"/>
      <c r="AN23" s="811"/>
      <c r="AO23" s="811"/>
      <c r="AP23" s="806">
        <v>5697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3455</v>
      </c>
      <c r="R28" s="836"/>
      <c r="S28" s="836"/>
      <c r="T28" s="836"/>
      <c r="U28" s="836"/>
      <c r="V28" s="836">
        <v>3407</v>
      </c>
      <c r="W28" s="836"/>
      <c r="X28" s="836"/>
      <c r="Y28" s="836"/>
      <c r="Z28" s="836"/>
      <c r="AA28" s="836">
        <v>47</v>
      </c>
      <c r="AB28" s="836"/>
      <c r="AC28" s="836"/>
      <c r="AD28" s="836"/>
      <c r="AE28" s="837"/>
      <c r="AF28" s="838">
        <v>47</v>
      </c>
      <c r="AG28" s="836"/>
      <c r="AH28" s="836"/>
      <c r="AI28" s="836"/>
      <c r="AJ28" s="839"/>
      <c r="AK28" s="840">
        <v>458</v>
      </c>
      <c r="AL28" s="841"/>
      <c r="AM28" s="841"/>
      <c r="AN28" s="841"/>
      <c r="AO28" s="841"/>
      <c r="AP28" s="841" t="s">
        <v>542</v>
      </c>
      <c r="AQ28" s="841"/>
      <c r="AR28" s="841"/>
      <c r="AS28" s="841"/>
      <c r="AT28" s="841"/>
      <c r="AU28" s="841" t="s">
        <v>542</v>
      </c>
      <c r="AV28" s="841"/>
      <c r="AW28" s="841"/>
      <c r="AX28" s="841"/>
      <c r="AY28" s="841"/>
      <c r="AZ28" s="842" t="s">
        <v>542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3529</v>
      </c>
      <c r="R29" s="797"/>
      <c r="S29" s="797"/>
      <c r="T29" s="797"/>
      <c r="U29" s="797"/>
      <c r="V29" s="797">
        <v>3431</v>
      </c>
      <c r="W29" s="797"/>
      <c r="X29" s="797"/>
      <c r="Y29" s="797"/>
      <c r="Z29" s="797"/>
      <c r="AA29" s="797">
        <v>98</v>
      </c>
      <c r="AB29" s="797"/>
      <c r="AC29" s="797"/>
      <c r="AD29" s="797"/>
      <c r="AE29" s="798"/>
      <c r="AF29" s="799">
        <v>98</v>
      </c>
      <c r="AG29" s="800"/>
      <c r="AH29" s="800"/>
      <c r="AI29" s="800"/>
      <c r="AJ29" s="801"/>
      <c r="AK29" s="847">
        <v>643</v>
      </c>
      <c r="AL29" s="843"/>
      <c r="AM29" s="843"/>
      <c r="AN29" s="843"/>
      <c r="AO29" s="843"/>
      <c r="AP29" s="843" t="s">
        <v>542</v>
      </c>
      <c r="AQ29" s="843"/>
      <c r="AR29" s="843"/>
      <c r="AS29" s="843"/>
      <c r="AT29" s="843"/>
      <c r="AU29" s="843" t="s">
        <v>542</v>
      </c>
      <c r="AV29" s="843"/>
      <c r="AW29" s="843"/>
      <c r="AX29" s="843"/>
      <c r="AY29" s="843"/>
      <c r="AZ29" s="844" t="s">
        <v>542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1363</v>
      </c>
      <c r="R30" s="797"/>
      <c r="S30" s="797"/>
      <c r="T30" s="797"/>
      <c r="U30" s="797"/>
      <c r="V30" s="797">
        <v>1274</v>
      </c>
      <c r="W30" s="797"/>
      <c r="X30" s="797"/>
      <c r="Y30" s="797"/>
      <c r="Z30" s="797"/>
      <c r="AA30" s="797">
        <v>89</v>
      </c>
      <c r="AB30" s="797"/>
      <c r="AC30" s="797"/>
      <c r="AD30" s="797"/>
      <c r="AE30" s="798"/>
      <c r="AF30" s="799">
        <v>89</v>
      </c>
      <c r="AG30" s="800"/>
      <c r="AH30" s="800"/>
      <c r="AI30" s="800"/>
      <c r="AJ30" s="801"/>
      <c r="AK30" s="847">
        <v>486</v>
      </c>
      <c r="AL30" s="843"/>
      <c r="AM30" s="843"/>
      <c r="AN30" s="843"/>
      <c r="AO30" s="843"/>
      <c r="AP30" s="843" t="s">
        <v>542</v>
      </c>
      <c r="AQ30" s="843"/>
      <c r="AR30" s="843"/>
      <c r="AS30" s="843"/>
      <c r="AT30" s="843"/>
      <c r="AU30" s="843" t="s">
        <v>542</v>
      </c>
      <c r="AV30" s="843"/>
      <c r="AW30" s="843"/>
      <c r="AX30" s="843"/>
      <c r="AY30" s="843"/>
      <c r="AZ30" s="844" t="s">
        <v>542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1244</v>
      </c>
      <c r="R31" s="797"/>
      <c r="S31" s="797"/>
      <c r="T31" s="797"/>
      <c r="U31" s="797"/>
      <c r="V31" s="797">
        <v>1143</v>
      </c>
      <c r="W31" s="797"/>
      <c r="X31" s="797"/>
      <c r="Y31" s="797"/>
      <c r="Z31" s="797"/>
      <c r="AA31" s="797">
        <v>101</v>
      </c>
      <c r="AB31" s="797"/>
      <c r="AC31" s="797"/>
      <c r="AD31" s="797"/>
      <c r="AE31" s="798"/>
      <c r="AF31" s="799">
        <v>19</v>
      </c>
      <c r="AG31" s="800"/>
      <c r="AH31" s="800"/>
      <c r="AI31" s="800"/>
      <c r="AJ31" s="801"/>
      <c r="AK31" s="847">
        <v>650</v>
      </c>
      <c r="AL31" s="843"/>
      <c r="AM31" s="843"/>
      <c r="AN31" s="843"/>
      <c r="AO31" s="843"/>
      <c r="AP31" s="843">
        <v>6236</v>
      </c>
      <c r="AQ31" s="843"/>
      <c r="AR31" s="843"/>
      <c r="AS31" s="843"/>
      <c r="AT31" s="843"/>
      <c r="AU31" s="843">
        <v>4447</v>
      </c>
      <c r="AV31" s="843"/>
      <c r="AW31" s="843"/>
      <c r="AX31" s="843"/>
      <c r="AY31" s="843"/>
      <c r="AZ31" s="844" t="s">
        <v>542</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253</v>
      </c>
      <c r="AG63" s="857"/>
      <c r="AH63" s="857"/>
      <c r="AI63" s="857"/>
      <c r="AJ63" s="858"/>
      <c r="AK63" s="859"/>
      <c r="AL63" s="854"/>
      <c r="AM63" s="854"/>
      <c r="AN63" s="854"/>
      <c r="AO63" s="854"/>
      <c r="AP63" s="857">
        <v>6236</v>
      </c>
      <c r="AQ63" s="857"/>
      <c r="AR63" s="857"/>
      <c r="AS63" s="857"/>
      <c r="AT63" s="857"/>
      <c r="AU63" s="857">
        <v>4447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543</v>
      </c>
      <c r="C68" s="883"/>
      <c r="D68" s="883"/>
      <c r="E68" s="883"/>
      <c r="F68" s="883"/>
      <c r="G68" s="883"/>
      <c r="H68" s="883"/>
      <c r="I68" s="883"/>
      <c r="J68" s="883"/>
      <c r="K68" s="883"/>
      <c r="L68" s="883"/>
      <c r="M68" s="883"/>
      <c r="N68" s="883"/>
      <c r="O68" s="883"/>
      <c r="P68" s="884"/>
      <c r="Q68" s="885">
        <v>3611</v>
      </c>
      <c r="R68" s="879"/>
      <c r="S68" s="879"/>
      <c r="T68" s="879"/>
      <c r="U68" s="879"/>
      <c r="V68" s="879">
        <v>3403</v>
      </c>
      <c r="W68" s="879"/>
      <c r="X68" s="879"/>
      <c r="Y68" s="879"/>
      <c r="Z68" s="879"/>
      <c r="AA68" s="879">
        <v>207</v>
      </c>
      <c r="AB68" s="879"/>
      <c r="AC68" s="879"/>
      <c r="AD68" s="879"/>
      <c r="AE68" s="879"/>
      <c r="AF68" s="879">
        <v>207</v>
      </c>
      <c r="AG68" s="879"/>
      <c r="AH68" s="879"/>
      <c r="AI68" s="879"/>
      <c r="AJ68" s="879"/>
      <c r="AK68" s="879">
        <v>50</v>
      </c>
      <c r="AL68" s="879"/>
      <c r="AM68" s="879"/>
      <c r="AN68" s="879"/>
      <c r="AO68" s="879"/>
      <c r="AP68" s="879" t="s">
        <v>542</v>
      </c>
      <c r="AQ68" s="879"/>
      <c r="AR68" s="879"/>
      <c r="AS68" s="879"/>
      <c r="AT68" s="879"/>
      <c r="AU68" s="879" t="s">
        <v>542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544</v>
      </c>
      <c r="C69" s="887"/>
      <c r="D69" s="887"/>
      <c r="E69" s="887"/>
      <c r="F69" s="887"/>
      <c r="G69" s="887"/>
      <c r="H69" s="887"/>
      <c r="I69" s="887"/>
      <c r="J69" s="887"/>
      <c r="K69" s="887"/>
      <c r="L69" s="887"/>
      <c r="M69" s="887"/>
      <c r="N69" s="887"/>
      <c r="O69" s="887"/>
      <c r="P69" s="888"/>
      <c r="Q69" s="889">
        <v>5236</v>
      </c>
      <c r="R69" s="843"/>
      <c r="S69" s="843"/>
      <c r="T69" s="843"/>
      <c r="U69" s="843"/>
      <c r="V69" s="843">
        <v>4899</v>
      </c>
      <c r="W69" s="843"/>
      <c r="X69" s="843"/>
      <c r="Y69" s="843"/>
      <c r="Z69" s="843"/>
      <c r="AA69" s="843">
        <v>337</v>
      </c>
      <c r="AB69" s="843"/>
      <c r="AC69" s="843"/>
      <c r="AD69" s="843"/>
      <c r="AE69" s="843"/>
      <c r="AF69" s="843">
        <v>337</v>
      </c>
      <c r="AG69" s="843"/>
      <c r="AH69" s="843"/>
      <c r="AI69" s="843"/>
      <c r="AJ69" s="843"/>
      <c r="AK69" s="843">
        <v>863</v>
      </c>
      <c r="AL69" s="843"/>
      <c r="AM69" s="843"/>
      <c r="AN69" s="843"/>
      <c r="AO69" s="843"/>
      <c r="AP69" s="843" t="s">
        <v>542</v>
      </c>
      <c r="AQ69" s="843"/>
      <c r="AR69" s="843"/>
      <c r="AS69" s="843"/>
      <c r="AT69" s="843"/>
      <c r="AU69" s="843" t="s">
        <v>542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545</v>
      </c>
      <c r="C70" s="887"/>
      <c r="D70" s="887"/>
      <c r="E70" s="887"/>
      <c r="F70" s="887"/>
      <c r="G70" s="887"/>
      <c r="H70" s="887"/>
      <c r="I70" s="887"/>
      <c r="J70" s="887"/>
      <c r="K70" s="887"/>
      <c r="L70" s="887"/>
      <c r="M70" s="887"/>
      <c r="N70" s="887"/>
      <c r="O70" s="887"/>
      <c r="P70" s="888"/>
      <c r="Q70" s="889">
        <v>1148479</v>
      </c>
      <c r="R70" s="843"/>
      <c r="S70" s="843"/>
      <c r="T70" s="843"/>
      <c r="U70" s="843"/>
      <c r="V70" s="843">
        <v>1132469</v>
      </c>
      <c r="W70" s="843"/>
      <c r="X70" s="843"/>
      <c r="Y70" s="843"/>
      <c r="Z70" s="843"/>
      <c r="AA70" s="843">
        <v>16010</v>
      </c>
      <c r="AB70" s="843"/>
      <c r="AC70" s="843"/>
      <c r="AD70" s="843"/>
      <c r="AE70" s="843"/>
      <c r="AF70" s="843">
        <v>16010</v>
      </c>
      <c r="AG70" s="843"/>
      <c r="AH70" s="843"/>
      <c r="AI70" s="843"/>
      <c r="AJ70" s="843"/>
      <c r="AK70" s="843">
        <v>6316</v>
      </c>
      <c r="AL70" s="843"/>
      <c r="AM70" s="843"/>
      <c r="AN70" s="843"/>
      <c r="AO70" s="843"/>
      <c r="AP70" s="843" t="s">
        <v>542</v>
      </c>
      <c r="AQ70" s="843"/>
      <c r="AR70" s="843"/>
      <c r="AS70" s="843"/>
      <c r="AT70" s="843"/>
      <c r="AU70" s="843" t="s">
        <v>542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546</v>
      </c>
      <c r="C71" s="887"/>
      <c r="D71" s="887"/>
      <c r="E71" s="887"/>
      <c r="F71" s="887"/>
      <c r="G71" s="887"/>
      <c r="H71" s="887"/>
      <c r="I71" s="887"/>
      <c r="J71" s="887"/>
      <c r="K71" s="887"/>
      <c r="L71" s="887"/>
      <c r="M71" s="887"/>
      <c r="N71" s="887"/>
      <c r="O71" s="887"/>
      <c r="P71" s="888"/>
      <c r="Q71" s="889">
        <v>1213</v>
      </c>
      <c r="R71" s="843"/>
      <c r="S71" s="843"/>
      <c r="T71" s="843"/>
      <c r="U71" s="843"/>
      <c r="V71" s="843">
        <v>1170</v>
      </c>
      <c r="W71" s="843"/>
      <c r="X71" s="843"/>
      <c r="Y71" s="843"/>
      <c r="Z71" s="843"/>
      <c r="AA71" s="843">
        <v>43</v>
      </c>
      <c r="AB71" s="843"/>
      <c r="AC71" s="843"/>
      <c r="AD71" s="843"/>
      <c r="AE71" s="843"/>
      <c r="AF71" s="843">
        <v>43</v>
      </c>
      <c r="AG71" s="843"/>
      <c r="AH71" s="843"/>
      <c r="AI71" s="843"/>
      <c r="AJ71" s="843"/>
      <c r="AK71" s="843" t="s">
        <v>542</v>
      </c>
      <c r="AL71" s="843"/>
      <c r="AM71" s="843"/>
      <c r="AN71" s="843"/>
      <c r="AO71" s="843"/>
      <c r="AP71" s="843" t="s">
        <v>542</v>
      </c>
      <c r="AQ71" s="843"/>
      <c r="AR71" s="843"/>
      <c r="AS71" s="843"/>
      <c r="AT71" s="843"/>
      <c r="AU71" s="843" t="s">
        <v>542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16597</v>
      </c>
      <c r="AG88" s="857"/>
      <c r="AH88" s="857"/>
      <c r="AI88" s="857"/>
      <c r="AJ88" s="857"/>
      <c r="AK88" s="854"/>
      <c r="AL88" s="854"/>
      <c r="AM88" s="854"/>
      <c r="AN88" s="854"/>
      <c r="AO88" s="854"/>
      <c r="AP88" s="857" t="s">
        <v>485</v>
      </c>
      <c r="AQ88" s="857"/>
      <c r="AR88" s="857"/>
      <c r="AS88" s="857"/>
      <c r="AT88" s="857"/>
      <c r="AU88" s="857" t="s">
        <v>485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25</v>
      </c>
      <c r="CS102" s="865"/>
      <c r="CT102" s="865"/>
      <c r="CU102" s="865"/>
      <c r="CV102" s="904"/>
      <c r="CW102" s="903">
        <v>15</v>
      </c>
      <c r="CX102" s="865"/>
      <c r="CY102" s="865"/>
      <c r="CZ102" s="865"/>
      <c r="DA102" s="904"/>
      <c r="DB102" s="903" t="s">
        <v>485</v>
      </c>
      <c r="DC102" s="865"/>
      <c r="DD102" s="865"/>
      <c r="DE102" s="865"/>
      <c r="DF102" s="904"/>
      <c r="DG102" s="903" t="s">
        <v>485</v>
      </c>
      <c r="DH102" s="865"/>
      <c r="DI102" s="865"/>
      <c r="DJ102" s="865"/>
      <c r="DK102" s="904"/>
      <c r="DL102" s="903" t="s">
        <v>485</v>
      </c>
      <c r="DM102" s="865"/>
      <c r="DN102" s="865"/>
      <c r="DO102" s="865"/>
      <c r="DP102" s="904"/>
      <c r="DQ102" s="903" t="s">
        <v>485</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538768</v>
      </c>
      <c r="AB110" s="913"/>
      <c r="AC110" s="913"/>
      <c r="AD110" s="913"/>
      <c r="AE110" s="914"/>
      <c r="AF110" s="915">
        <v>517456</v>
      </c>
      <c r="AG110" s="913"/>
      <c r="AH110" s="913"/>
      <c r="AI110" s="913"/>
      <c r="AJ110" s="914"/>
      <c r="AK110" s="915">
        <v>521872</v>
      </c>
      <c r="AL110" s="913"/>
      <c r="AM110" s="913"/>
      <c r="AN110" s="913"/>
      <c r="AO110" s="914"/>
      <c r="AP110" s="916">
        <v>7.3</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5914878</v>
      </c>
      <c r="BR110" s="944"/>
      <c r="BS110" s="944"/>
      <c r="BT110" s="944"/>
      <c r="BU110" s="944"/>
      <c r="BV110" s="944">
        <v>5601774</v>
      </c>
      <c r="BW110" s="944"/>
      <c r="BX110" s="944"/>
      <c r="BY110" s="944"/>
      <c r="BZ110" s="944"/>
      <c r="CA110" s="944">
        <v>5697056</v>
      </c>
      <c r="CB110" s="944"/>
      <c r="CC110" s="944"/>
      <c r="CD110" s="944"/>
      <c r="CE110" s="944"/>
      <c r="CF110" s="957">
        <v>79.900000000000006</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109640</v>
      </c>
      <c r="BR111" s="939"/>
      <c r="BS111" s="939"/>
      <c r="BT111" s="939"/>
      <c r="BU111" s="939"/>
      <c r="BV111" s="939">
        <v>71569</v>
      </c>
      <c r="BW111" s="939"/>
      <c r="BX111" s="939"/>
      <c r="BY111" s="939"/>
      <c r="BZ111" s="939"/>
      <c r="CA111" s="939">
        <v>56361</v>
      </c>
      <c r="CB111" s="939"/>
      <c r="CC111" s="939"/>
      <c r="CD111" s="939"/>
      <c r="CE111" s="939"/>
      <c r="CF111" s="933">
        <v>0.8</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4945877</v>
      </c>
      <c r="BR112" s="939"/>
      <c r="BS112" s="939"/>
      <c r="BT112" s="939"/>
      <c r="BU112" s="939"/>
      <c r="BV112" s="939">
        <v>4397557</v>
      </c>
      <c r="BW112" s="939"/>
      <c r="BX112" s="939"/>
      <c r="BY112" s="939"/>
      <c r="BZ112" s="939"/>
      <c r="CA112" s="939">
        <v>4446601</v>
      </c>
      <c r="CB112" s="939"/>
      <c r="CC112" s="939"/>
      <c r="CD112" s="939"/>
      <c r="CE112" s="939"/>
      <c r="CF112" s="933">
        <v>62.4</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491477</v>
      </c>
      <c r="AB113" s="951"/>
      <c r="AC113" s="951"/>
      <c r="AD113" s="951"/>
      <c r="AE113" s="952"/>
      <c r="AF113" s="953">
        <v>491179</v>
      </c>
      <c r="AG113" s="951"/>
      <c r="AH113" s="951"/>
      <c r="AI113" s="951"/>
      <c r="AJ113" s="952"/>
      <c r="AK113" s="953">
        <v>489432</v>
      </c>
      <c r="AL113" s="951"/>
      <c r="AM113" s="951"/>
      <c r="AN113" s="951"/>
      <c r="AO113" s="952"/>
      <c r="AP113" s="954">
        <v>6.9</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1547434</v>
      </c>
      <c r="BR114" s="939"/>
      <c r="BS114" s="939"/>
      <c r="BT114" s="939"/>
      <c r="BU114" s="939"/>
      <c r="BV114" s="939">
        <v>1594989</v>
      </c>
      <c r="BW114" s="939"/>
      <c r="BX114" s="939"/>
      <c r="BY114" s="939"/>
      <c r="BZ114" s="939"/>
      <c r="CA114" s="939">
        <v>1548424</v>
      </c>
      <c r="CB114" s="939"/>
      <c r="CC114" s="939"/>
      <c r="CD114" s="939"/>
      <c r="CE114" s="939"/>
      <c r="CF114" s="933">
        <v>21.7</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16151</v>
      </c>
      <c r="AB115" s="951"/>
      <c r="AC115" s="951"/>
      <c r="AD115" s="951"/>
      <c r="AE115" s="952"/>
      <c r="AF115" s="953">
        <v>9819</v>
      </c>
      <c r="AG115" s="951"/>
      <c r="AH115" s="951"/>
      <c r="AI115" s="951"/>
      <c r="AJ115" s="952"/>
      <c r="AK115" s="953">
        <v>9819</v>
      </c>
      <c r="AL115" s="951"/>
      <c r="AM115" s="951"/>
      <c r="AN115" s="951"/>
      <c r="AO115" s="952"/>
      <c r="AP115" s="954">
        <v>0.1</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23011</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1046396</v>
      </c>
      <c r="AB117" s="992"/>
      <c r="AC117" s="992"/>
      <c r="AD117" s="992"/>
      <c r="AE117" s="993"/>
      <c r="AF117" s="994">
        <v>1018454</v>
      </c>
      <c r="AG117" s="992"/>
      <c r="AH117" s="992"/>
      <c r="AI117" s="992"/>
      <c r="AJ117" s="993"/>
      <c r="AK117" s="994">
        <v>1021123</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12517829</v>
      </c>
      <c r="BR119" s="1013"/>
      <c r="BS119" s="1013"/>
      <c r="BT119" s="1013"/>
      <c r="BU119" s="1013"/>
      <c r="BV119" s="1013">
        <v>11665889</v>
      </c>
      <c r="BW119" s="1013"/>
      <c r="BX119" s="1013"/>
      <c r="BY119" s="1013"/>
      <c r="BZ119" s="1013"/>
      <c r="CA119" s="1013">
        <v>11748442</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86629</v>
      </c>
      <c r="DH119" s="999"/>
      <c r="DI119" s="999"/>
      <c r="DJ119" s="999"/>
      <c r="DK119" s="1000"/>
      <c r="DL119" s="998">
        <v>71569</v>
      </c>
      <c r="DM119" s="999"/>
      <c r="DN119" s="999"/>
      <c r="DO119" s="999"/>
      <c r="DP119" s="1000"/>
      <c r="DQ119" s="998">
        <v>56361</v>
      </c>
      <c r="DR119" s="999"/>
      <c r="DS119" s="999"/>
      <c r="DT119" s="999"/>
      <c r="DU119" s="1000"/>
      <c r="DV119" s="1001">
        <v>0.8</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4167759</v>
      </c>
      <c r="BR120" s="944"/>
      <c r="BS120" s="944"/>
      <c r="BT120" s="944"/>
      <c r="BU120" s="944"/>
      <c r="BV120" s="944">
        <v>4007075</v>
      </c>
      <c r="BW120" s="944"/>
      <c r="BX120" s="944"/>
      <c r="BY120" s="944"/>
      <c r="BZ120" s="944"/>
      <c r="CA120" s="944">
        <v>4102550</v>
      </c>
      <c r="CB120" s="944"/>
      <c r="CC120" s="944"/>
      <c r="CD120" s="944"/>
      <c r="CE120" s="944"/>
      <c r="CF120" s="957">
        <v>57.6</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4945877</v>
      </c>
      <c r="DH120" s="944"/>
      <c r="DI120" s="944"/>
      <c r="DJ120" s="944"/>
      <c r="DK120" s="944"/>
      <c r="DL120" s="944">
        <v>4397557</v>
      </c>
      <c r="DM120" s="944"/>
      <c r="DN120" s="944"/>
      <c r="DO120" s="944"/>
      <c r="DP120" s="944"/>
      <c r="DQ120" s="944">
        <v>4446601</v>
      </c>
      <c r="DR120" s="944"/>
      <c r="DS120" s="944"/>
      <c r="DT120" s="944"/>
      <c r="DU120" s="944"/>
      <c r="DV120" s="945">
        <v>62.4</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4203995</v>
      </c>
      <c r="BR121" s="939"/>
      <c r="BS121" s="939"/>
      <c r="BT121" s="939"/>
      <c r="BU121" s="939"/>
      <c r="BV121" s="939">
        <v>3562021</v>
      </c>
      <c r="BW121" s="939"/>
      <c r="BX121" s="939"/>
      <c r="BY121" s="939"/>
      <c r="BZ121" s="939"/>
      <c r="CA121" s="939">
        <v>3459456</v>
      </c>
      <c r="CB121" s="939"/>
      <c r="CC121" s="939"/>
      <c r="CD121" s="939"/>
      <c r="CE121" s="939"/>
      <c r="CF121" s="933">
        <v>48.5</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9475904</v>
      </c>
      <c r="BR122" s="1013"/>
      <c r="BS122" s="1013"/>
      <c r="BT122" s="1013"/>
      <c r="BU122" s="1013"/>
      <c r="BV122" s="1013">
        <v>8900183</v>
      </c>
      <c r="BW122" s="1013"/>
      <c r="BX122" s="1013"/>
      <c r="BY122" s="1013"/>
      <c r="BZ122" s="1013"/>
      <c r="CA122" s="1013">
        <v>8581125</v>
      </c>
      <c r="CB122" s="1013"/>
      <c r="CC122" s="1013"/>
      <c r="CD122" s="1013"/>
      <c r="CE122" s="1013"/>
      <c r="CF122" s="1030">
        <v>120.4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17847658</v>
      </c>
      <c r="BR123" s="1077"/>
      <c r="BS123" s="1077"/>
      <c r="BT123" s="1077"/>
      <c r="BU123" s="1077"/>
      <c r="BV123" s="1077">
        <v>16469279</v>
      </c>
      <c r="BW123" s="1077"/>
      <c r="BX123" s="1077"/>
      <c r="BY123" s="1077"/>
      <c r="BZ123" s="1077"/>
      <c r="CA123" s="1077">
        <v>16143131</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16151</v>
      </c>
      <c r="AB126" s="972"/>
      <c r="AC126" s="972"/>
      <c r="AD126" s="972"/>
      <c r="AE126" s="973"/>
      <c r="AF126" s="974">
        <v>9819</v>
      </c>
      <c r="AG126" s="972"/>
      <c r="AH126" s="972"/>
      <c r="AI126" s="972"/>
      <c r="AJ126" s="973"/>
      <c r="AK126" s="974">
        <v>9819</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399230</v>
      </c>
      <c r="AB128" s="1059"/>
      <c r="AC128" s="1059"/>
      <c r="AD128" s="1059"/>
      <c r="AE128" s="1060"/>
      <c r="AF128" s="1061">
        <v>362918</v>
      </c>
      <c r="AG128" s="1059"/>
      <c r="AH128" s="1059"/>
      <c r="AI128" s="1059"/>
      <c r="AJ128" s="1060"/>
      <c r="AK128" s="1061">
        <v>403521</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13.77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7541768</v>
      </c>
      <c r="AB129" s="972"/>
      <c r="AC129" s="972"/>
      <c r="AD129" s="972"/>
      <c r="AE129" s="973"/>
      <c r="AF129" s="974">
        <v>7659242</v>
      </c>
      <c r="AG129" s="972"/>
      <c r="AH129" s="972"/>
      <c r="AI129" s="972"/>
      <c r="AJ129" s="973"/>
      <c r="AK129" s="974">
        <v>7936130</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18.77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821086</v>
      </c>
      <c r="AB130" s="972"/>
      <c r="AC130" s="972"/>
      <c r="AD130" s="972"/>
      <c r="AE130" s="973"/>
      <c r="AF130" s="974">
        <v>825679</v>
      </c>
      <c r="AG130" s="972"/>
      <c r="AH130" s="972"/>
      <c r="AI130" s="972"/>
      <c r="AJ130" s="973"/>
      <c r="AK130" s="974">
        <v>810100</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-2.5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6720682</v>
      </c>
      <c r="AB131" s="999"/>
      <c r="AC131" s="999"/>
      <c r="AD131" s="999"/>
      <c r="AE131" s="1000"/>
      <c r="AF131" s="998">
        <v>6833563</v>
      </c>
      <c r="AG131" s="999"/>
      <c r="AH131" s="999"/>
      <c r="AI131" s="999"/>
      <c r="AJ131" s="1000"/>
      <c r="AK131" s="998">
        <v>7126030</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-2.5878326039999999</v>
      </c>
      <c r="AB132" s="1110"/>
      <c r="AC132" s="1110"/>
      <c r="AD132" s="1110"/>
      <c r="AE132" s="1111"/>
      <c r="AF132" s="1112">
        <v>-2.4898138790000002</v>
      </c>
      <c r="AG132" s="1110"/>
      <c r="AH132" s="1110"/>
      <c r="AI132" s="1110"/>
      <c r="AJ132" s="1111"/>
      <c r="AK132" s="1112">
        <v>-2.701335807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-2.7</v>
      </c>
      <c r="AB133" s="1093"/>
      <c r="AC133" s="1093"/>
      <c r="AD133" s="1093"/>
      <c r="AE133" s="1094"/>
      <c r="AF133" s="1092">
        <v>-2.7</v>
      </c>
      <c r="AG133" s="1093"/>
      <c r="AH133" s="1093"/>
      <c r="AI133" s="1093"/>
      <c r="AJ133" s="1094"/>
      <c r="AK133" s="1092">
        <v>-2.5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IxnvA3+8bNim8X2jW4I3ZkiL9IigdQbUYappFzChplIT2HDhAICxT1REdbfVT/mfR+AOG7iO75gz7HqFZcwvQ==" saltValue="OPq9ru23mq8T4EyTXM8vZ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F506SklkimrlVoOQwiUGJAlSt6N41MVdqJJkkIyOozDDMjS8Scq2rIfrZS/IROn56zpu/1dabI2Zw6cgLTPZA==" saltValue="YYH0657Nsl3DDe1/TZum+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QBHw2Nc4r75tL8f+hi9gmhISB2RcQ+gvFIzIO3QB25kTfwW3G3zemOR4Y6j4IICnI+FHGTehpNf8yZH6O7bUw==" saltValue="DoONfLlRLDg+fHHZfACoP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2" x14ac:dyDescent="0.2">
      <c r="A8" s="247"/>
      <c r="AK8" s="256"/>
      <c r="AL8" s="257"/>
      <c r="AM8" s="257"/>
      <c r="AN8" s="258"/>
      <c r="AO8" s="1128"/>
      <c r="AP8" s="259" t="s">
        <v>478</v>
      </c>
      <c r="AQ8" s="260" t="s">
        <v>479</v>
      </c>
      <c r="AR8" s="261" t="s">
        <v>480</v>
      </c>
    </row>
    <row r="9" spans="1:46" ht="13.2" x14ac:dyDescent="0.2">
      <c r="A9" s="247"/>
      <c r="AK9" s="1129" t="s">
        <v>481</v>
      </c>
      <c r="AL9" s="1130"/>
      <c r="AM9" s="1130"/>
      <c r="AN9" s="1131"/>
      <c r="AO9" s="262">
        <v>3158001</v>
      </c>
      <c r="AP9" s="262">
        <v>99268</v>
      </c>
      <c r="AQ9" s="263">
        <v>72090</v>
      </c>
      <c r="AR9" s="264">
        <v>37.700000000000003</v>
      </c>
    </row>
    <row r="10" spans="1:46" ht="13.5" customHeight="1" x14ac:dyDescent="0.2">
      <c r="A10" s="247"/>
      <c r="AK10" s="1129" t="s">
        <v>482</v>
      </c>
      <c r="AL10" s="1130"/>
      <c r="AM10" s="1130"/>
      <c r="AN10" s="1131"/>
      <c r="AO10" s="265">
        <v>3003</v>
      </c>
      <c r="AP10" s="265">
        <v>94</v>
      </c>
      <c r="AQ10" s="266">
        <v>9072</v>
      </c>
      <c r="AR10" s="267">
        <v>-99</v>
      </c>
    </row>
    <row r="11" spans="1:46" ht="13.5" customHeight="1" x14ac:dyDescent="0.2">
      <c r="A11" s="247"/>
      <c r="AK11" s="1129" t="s">
        <v>483</v>
      </c>
      <c r="AL11" s="1130"/>
      <c r="AM11" s="1130"/>
      <c r="AN11" s="1131"/>
      <c r="AO11" s="265">
        <v>11039</v>
      </c>
      <c r="AP11" s="265">
        <v>347</v>
      </c>
      <c r="AQ11" s="266">
        <v>383</v>
      </c>
      <c r="AR11" s="267">
        <v>-9.4</v>
      </c>
    </row>
    <row r="12" spans="1:46" ht="13.5" customHeight="1" x14ac:dyDescent="0.2">
      <c r="A12" s="247"/>
      <c r="AK12" s="1129" t="s">
        <v>484</v>
      </c>
      <c r="AL12" s="1130"/>
      <c r="AM12" s="1130"/>
      <c r="AN12" s="1131"/>
      <c r="AO12" s="265" t="s">
        <v>485</v>
      </c>
      <c r="AP12" s="265" t="s">
        <v>485</v>
      </c>
      <c r="AQ12" s="266">
        <v>26</v>
      </c>
      <c r="AR12" s="267" t="s">
        <v>485</v>
      </c>
    </row>
    <row r="13" spans="1:46" ht="13.5" customHeight="1" x14ac:dyDescent="0.2">
      <c r="A13" s="247"/>
      <c r="AK13" s="1129" t="s">
        <v>486</v>
      </c>
      <c r="AL13" s="1130"/>
      <c r="AM13" s="1130"/>
      <c r="AN13" s="1131"/>
      <c r="AO13" s="265">
        <v>118124</v>
      </c>
      <c r="AP13" s="265">
        <v>3713</v>
      </c>
      <c r="AQ13" s="266">
        <v>2732</v>
      </c>
      <c r="AR13" s="267">
        <v>35.9</v>
      </c>
    </row>
    <row r="14" spans="1:46" ht="13.5" customHeight="1" x14ac:dyDescent="0.2">
      <c r="A14" s="247"/>
      <c r="AK14" s="1129" t="s">
        <v>487</v>
      </c>
      <c r="AL14" s="1130"/>
      <c r="AM14" s="1130"/>
      <c r="AN14" s="1131"/>
      <c r="AO14" s="265">
        <v>13350</v>
      </c>
      <c r="AP14" s="265">
        <v>420</v>
      </c>
      <c r="AQ14" s="266">
        <v>1315</v>
      </c>
      <c r="AR14" s="267">
        <v>-68.099999999999994</v>
      </c>
    </row>
    <row r="15" spans="1:46" ht="13.5" customHeight="1" x14ac:dyDescent="0.2">
      <c r="A15" s="247"/>
      <c r="AK15" s="1132" t="s">
        <v>488</v>
      </c>
      <c r="AL15" s="1133"/>
      <c r="AM15" s="1133"/>
      <c r="AN15" s="1134"/>
      <c r="AO15" s="265">
        <v>-208100</v>
      </c>
      <c r="AP15" s="265">
        <v>-6541</v>
      </c>
      <c r="AQ15" s="266">
        <v>-4107</v>
      </c>
      <c r="AR15" s="267">
        <v>59.3</v>
      </c>
    </row>
    <row r="16" spans="1:46" ht="13.2" x14ac:dyDescent="0.2">
      <c r="A16" s="247"/>
      <c r="AK16" s="1132" t="s">
        <v>177</v>
      </c>
      <c r="AL16" s="1133"/>
      <c r="AM16" s="1133"/>
      <c r="AN16" s="1134"/>
      <c r="AO16" s="265">
        <v>3095417</v>
      </c>
      <c r="AP16" s="265">
        <v>97300</v>
      </c>
      <c r="AQ16" s="266">
        <v>81511</v>
      </c>
      <c r="AR16" s="267">
        <v>19.399999999999999</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5" t="s">
        <v>493</v>
      </c>
      <c r="AL21" s="1136"/>
      <c r="AM21" s="1136"/>
      <c r="AN21" s="1137"/>
      <c r="AO21" s="277">
        <v>9.18</v>
      </c>
      <c r="AP21" s="278">
        <v>6.74</v>
      </c>
      <c r="AQ21" s="279">
        <v>2.44</v>
      </c>
      <c r="AS21" s="280"/>
      <c r="AT21" s="276"/>
    </row>
    <row r="22" spans="1:46" s="248" customFormat="1" ht="13.2" x14ac:dyDescent="0.2">
      <c r="A22" s="276"/>
      <c r="AK22" s="1135" t="s">
        <v>494</v>
      </c>
      <c r="AL22" s="1136"/>
      <c r="AM22" s="1136"/>
      <c r="AN22" s="1137"/>
      <c r="AO22" s="281">
        <v>101.6</v>
      </c>
      <c r="AP22" s="282">
        <v>97</v>
      </c>
      <c r="AQ22" s="283">
        <v>4.5999999999999996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2"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521872</v>
      </c>
      <c r="AP32" s="291">
        <v>16404</v>
      </c>
      <c r="AQ32" s="292">
        <v>33695</v>
      </c>
      <c r="AR32" s="293">
        <v>-51.3</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t="s">
        <v>485</v>
      </c>
      <c r="AR34" s="293" t="s">
        <v>485</v>
      </c>
    </row>
    <row r="35" spans="1:46" ht="27" customHeight="1" x14ac:dyDescent="0.2">
      <c r="A35" s="247"/>
      <c r="AK35" s="1143" t="s">
        <v>501</v>
      </c>
      <c r="AL35" s="1144"/>
      <c r="AM35" s="1144"/>
      <c r="AN35" s="1145"/>
      <c r="AO35" s="291">
        <v>489432</v>
      </c>
      <c r="AP35" s="291">
        <v>15385</v>
      </c>
      <c r="AQ35" s="292">
        <v>8394</v>
      </c>
      <c r="AR35" s="293">
        <v>83.3</v>
      </c>
    </row>
    <row r="36" spans="1:46" ht="27" customHeight="1" x14ac:dyDescent="0.2">
      <c r="A36" s="247"/>
      <c r="AK36" s="1143" t="s">
        <v>502</v>
      </c>
      <c r="AL36" s="1144"/>
      <c r="AM36" s="1144"/>
      <c r="AN36" s="1145"/>
      <c r="AO36" s="291" t="s">
        <v>485</v>
      </c>
      <c r="AP36" s="291" t="s">
        <v>485</v>
      </c>
      <c r="AQ36" s="292">
        <v>1998</v>
      </c>
      <c r="AR36" s="293" t="s">
        <v>485</v>
      </c>
    </row>
    <row r="37" spans="1:46" ht="13.5" customHeight="1" x14ac:dyDescent="0.2">
      <c r="A37" s="247"/>
      <c r="AK37" s="1143" t="s">
        <v>503</v>
      </c>
      <c r="AL37" s="1144"/>
      <c r="AM37" s="1144"/>
      <c r="AN37" s="1145"/>
      <c r="AO37" s="291">
        <v>9819</v>
      </c>
      <c r="AP37" s="291">
        <v>309</v>
      </c>
      <c r="AQ37" s="292">
        <v>1021</v>
      </c>
      <c r="AR37" s="293">
        <v>-69.7</v>
      </c>
    </row>
    <row r="38" spans="1:46" ht="27" customHeight="1" x14ac:dyDescent="0.2">
      <c r="A38" s="247"/>
      <c r="AK38" s="1146" t="s">
        <v>504</v>
      </c>
      <c r="AL38" s="1147"/>
      <c r="AM38" s="1147"/>
      <c r="AN38" s="1148"/>
      <c r="AO38" s="294" t="s">
        <v>485</v>
      </c>
      <c r="AP38" s="294" t="s">
        <v>485</v>
      </c>
      <c r="AQ38" s="295">
        <v>3</v>
      </c>
      <c r="AR38" s="283" t="s">
        <v>485</v>
      </c>
      <c r="AS38" s="290"/>
    </row>
    <row r="39" spans="1:46" ht="13.2" x14ac:dyDescent="0.2">
      <c r="A39" s="247"/>
      <c r="AK39" s="1146" t="s">
        <v>505</v>
      </c>
      <c r="AL39" s="1147"/>
      <c r="AM39" s="1147"/>
      <c r="AN39" s="1148"/>
      <c r="AO39" s="291">
        <v>-403521</v>
      </c>
      <c r="AP39" s="291">
        <v>-12684</v>
      </c>
      <c r="AQ39" s="292">
        <v>-3210</v>
      </c>
      <c r="AR39" s="293">
        <v>295.10000000000002</v>
      </c>
      <c r="AS39" s="290"/>
    </row>
    <row r="40" spans="1:46" ht="27" customHeight="1" x14ac:dyDescent="0.2">
      <c r="A40" s="247"/>
      <c r="AK40" s="1143" t="s">
        <v>506</v>
      </c>
      <c r="AL40" s="1144"/>
      <c r="AM40" s="1144"/>
      <c r="AN40" s="1145"/>
      <c r="AO40" s="291">
        <v>-810100</v>
      </c>
      <c r="AP40" s="291">
        <v>-25464</v>
      </c>
      <c r="AQ40" s="292">
        <v>-26336</v>
      </c>
      <c r="AR40" s="293">
        <v>-3.3</v>
      </c>
      <c r="AS40" s="290"/>
    </row>
    <row r="41" spans="1:46" ht="13.2" x14ac:dyDescent="0.2">
      <c r="A41" s="247"/>
      <c r="AK41" s="1149" t="s">
        <v>287</v>
      </c>
      <c r="AL41" s="1150"/>
      <c r="AM41" s="1150"/>
      <c r="AN41" s="1151"/>
      <c r="AO41" s="291">
        <v>-192498</v>
      </c>
      <c r="AP41" s="291">
        <v>-6051</v>
      </c>
      <c r="AQ41" s="292">
        <v>15565</v>
      </c>
      <c r="AR41" s="293">
        <v>-138.9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2" x14ac:dyDescent="0.2">
      <c r="A50" s="247"/>
      <c r="AK50" s="305"/>
      <c r="AL50" s="306"/>
      <c r="AM50" s="1139"/>
      <c r="AN50" s="307" t="s">
        <v>510</v>
      </c>
      <c r="AO50" s="308" t="s">
        <v>511</v>
      </c>
      <c r="AP50" s="309" t="s">
        <v>512</v>
      </c>
      <c r="AQ50" s="310" t="s">
        <v>513</v>
      </c>
      <c r="AR50" s="311" t="s">
        <v>514</v>
      </c>
    </row>
    <row r="51" spans="1:44" ht="13.2" x14ac:dyDescent="0.2">
      <c r="A51" s="247"/>
      <c r="AK51" s="303" t="s">
        <v>515</v>
      </c>
      <c r="AL51" s="304"/>
      <c r="AM51" s="312">
        <v>359185</v>
      </c>
      <c r="AN51" s="313">
        <v>10912</v>
      </c>
      <c r="AO51" s="314">
        <v>54.4</v>
      </c>
      <c r="AP51" s="315">
        <v>52068</v>
      </c>
      <c r="AQ51" s="316">
        <v>1.6</v>
      </c>
      <c r="AR51" s="317">
        <v>52.8</v>
      </c>
    </row>
    <row r="52" spans="1:44" ht="13.2" x14ac:dyDescent="0.2">
      <c r="A52" s="247"/>
      <c r="AK52" s="318"/>
      <c r="AL52" s="319" t="s">
        <v>516</v>
      </c>
      <c r="AM52" s="320">
        <v>151341</v>
      </c>
      <c r="AN52" s="321">
        <v>4598</v>
      </c>
      <c r="AO52" s="322">
        <v>-12.7</v>
      </c>
      <c r="AP52" s="323">
        <v>26936</v>
      </c>
      <c r="AQ52" s="324">
        <v>3.4</v>
      </c>
      <c r="AR52" s="325">
        <v>-16.100000000000001</v>
      </c>
    </row>
    <row r="53" spans="1:44" ht="13.2" x14ac:dyDescent="0.2">
      <c r="A53" s="247"/>
      <c r="AK53" s="303" t="s">
        <v>517</v>
      </c>
      <c r="AL53" s="304"/>
      <c r="AM53" s="312">
        <v>422328</v>
      </c>
      <c r="AN53" s="313">
        <v>12851</v>
      </c>
      <c r="AO53" s="314">
        <v>17.8</v>
      </c>
      <c r="AP53" s="315">
        <v>47161</v>
      </c>
      <c r="AQ53" s="316">
        <v>-9.4</v>
      </c>
      <c r="AR53" s="317">
        <v>27.2</v>
      </c>
    </row>
    <row r="54" spans="1:44" ht="13.2" x14ac:dyDescent="0.2">
      <c r="A54" s="247"/>
      <c r="AK54" s="318"/>
      <c r="AL54" s="319" t="s">
        <v>516</v>
      </c>
      <c r="AM54" s="320">
        <v>270679</v>
      </c>
      <c r="AN54" s="321">
        <v>8236</v>
      </c>
      <c r="AO54" s="322">
        <v>79.099999999999994</v>
      </c>
      <c r="AP54" s="323">
        <v>24595</v>
      </c>
      <c r="AQ54" s="324">
        <v>-8.6999999999999993</v>
      </c>
      <c r="AR54" s="325">
        <v>87.8</v>
      </c>
    </row>
    <row r="55" spans="1:44" ht="13.2" x14ac:dyDescent="0.2">
      <c r="A55" s="247"/>
      <c r="AK55" s="303" t="s">
        <v>518</v>
      </c>
      <c r="AL55" s="304"/>
      <c r="AM55" s="312">
        <v>922284</v>
      </c>
      <c r="AN55" s="313">
        <v>28271</v>
      </c>
      <c r="AO55" s="314">
        <v>120</v>
      </c>
      <c r="AP55" s="315">
        <v>43423</v>
      </c>
      <c r="AQ55" s="316">
        <v>-7.9</v>
      </c>
      <c r="AR55" s="317">
        <v>127.9</v>
      </c>
    </row>
    <row r="56" spans="1:44" ht="13.2" x14ac:dyDescent="0.2">
      <c r="A56" s="247"/>
      <c r="AK56" s="318"/>
      <c r="AL56" s="319" t="s">
        <v>516</v>
      </c>
      <c r="AM56" s="320">
        <v>316956</v>
      </c>
      <c r="AN56" s="321">
        <v>9716</v>
      </c>
      <c r="AO56" s="322">
        <v>18</v>
      </c>
      <c r="AP56" s="323">
        <v>22207</v>
      </c>
      <c r="AQ56" s="324">
        <v>-9.6999999999999993</v>
      </c>
      <c r="AR56" s="325">
        <v>27.7</v>
      </c>
    </row>
    <row r="57" spans="1:44" ht="13.2" x14ac:dyDescent="0.2">
      <c r="A57" s="247"/>
      <c r="AK57" s="303" t="s">
        <v>519</v>
      </c>
      <c r="AL57" s="304"/>
      <c r="AM57" s="312">
        <v>551134</v>
      </c>
      <c r="AN57" s="313">
        <v>17078</v>
      </c>
      <c r="AO57" s="314">
        <v>-39.6</v>
      </c>
      <c r="AP57" s="315">
        <v>45265</v>
      </c>
      <c r="AQ57" s="316">
        <v>4.2</v>
      </c>
      <c r="AR57" s="317">
        <v>-43.8</v>
      </c>
    </row>
    <row r="58" spans="1:44" ht="13.2" x14ac:dyDescent="0.2">
      <c r="A58" s="247"/>
      <c r="AK58" s="318"/>
      <c r="AL58" s="319" t="s">
        <v>516</v>
      </c>
      <c r="AM58" s="320">
        <v>435260</v>
      </c>
      <c r="AN58" s="321">
        <v>13487</v>
      </c>
      <c r="AO58" s="322">
        <v>38.799999999999997</v>
      </c>
      <c r="AP58" s="323">
        <v>22600</v>
      </c>
      <c r="AQ58" s="324">
        <v>1.8</v>
      </c>
      <c r="AR58" s="325">
        <v>37</v>
      </c>
    </row>
    <row r="59" spans="1:44" ht="13.2" x14ac:dyDescent="0.2">
      <c r="A59" s="247"/>
      <c r="AK59" s="303" t="s">
        <v>520</v>
      </c>
      <c r="AL59" s="304"/>
      <c r="AM59" s="312">
        <v>1436104</v>
      </c>
      <c r="AN59" s="313">
        <v>45142</v>
      </c>
      <c r="AO59" s="314">
        <v>164.3</v>
      </c>
      <c r="AP59" s="315">
        <v>54621</v>
      </c>
      <c r="AQ59" s="316">
        <v>20.7</v>
      </c>
      <c r="AR59" s="317">
        <v>143.6</v>
      </c>
    </row>
    <row r="60" spans="1:44" ht="13.2" x14ac:dyDescent="0.2">
      <c r="A60" s="247"/>
      <c r="AK60" s="318"/>
      <c r="AL60" s="319" t="s">
        <v>516</v>
      </c>
      <c r="AM60" s="320">
        <v>649918</v>
      </c>
      <c r="AN60" s="321">
        <v>20429</v>
      </c>
      <c r="AO60" s="322">
        <v>51.5</v>
      </c>
      <c r="AP60" s="323">
        <v>30892</v>
      </c>
      <c r="AQ60" s="324">
        <v>36.700000000000003</v>
      </c>
      <c r="AR60" s="325">
        <v>14.8</v>
      </c>
    </row>
    <row r="61" spans="1:44" ht="13.2" x14ac:dyDescent="0.2">
      <c r="A61" s="247"/>
      <c r="AK61" s="303" t="s">
        <v>521</v>
      </c>
      <c r="AL61" s="326"/>
      <c r="AM61" s="312">
        <v>738207</v>
      </c>
      <c r="AN61" s="313">
        <v>22851</v>
      </c>
      <c r="AO61" s="314">
        <v>63.4</v>
      </c>
      <c r="AP61" s="315">
        <v>48508</v>
      </c>
      <c r="AQ61" s="327">
        <v>1.8</v>
      </c>
      <c r="AR61" s="317">
        <v>61.6</v>
      </c>
    </row>
    <row r="62" spans="1:44" ht="13.2" x14ac:dyDescent="0.2">
      <c r="A62" s="247"/>
      <c r="AK62" s="318"/>
      <c r="AL62" s="319" t="s">
        <v>516</v>
      </c>
      <c r="AM62" s="320">
        <v>364831</v>
      </c>
      <c r="AN62" s="321">
        <v>11293</v>
      </c>
      <c r="AO62" s="322">
        <v>34.9</v>
      </c>
      <c r="AP62" s="323">
        <v>25446</v>
      </c>
      <c r="AQ62" s="324">
        <v>4.7</v>
      </c>
      <c r="AR62" s="325">
        <v>30.2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7a1N7vxMjGHW7udhoaay5Cro5MgIAZ06non4enEnTR/LVLsx/RqJFPg0F+LEuSxCyPjjJRglbFZjA++BKC9rA==" saltValue="vHHhif2t5o4LNDHZxRow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FOaDLFazGuqLA7ZWv9Te2LwCVI9wKJ2dUVm6BVfvClx5DjiFxFRZvi6qShZSLGQq2EpoIQMrJGz3ESUl5jnvgQ==" saltValue="R7ySjauvRYtKo7jrbzXm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QTADJDGK4UGS+sPLa4N78ildLmhPd7yg4YhXhnvXj+tJqCxcJ1mradYdcxmX4DJ0CSMMjhdt7dm0/RKojnM+Ug==" saltValue="9ItxnTFOgMTJ+b71A88RV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13.89</v>
      </c>
      <c r="G47" s="12">
        <v>15.94</v>
      </c>
      <c r="H47" s="12">
        <v>19.02</v>
      </c>
      <c r="I47" s="12">
        <v>15.06</v>
      </c>
      <c r="J47" s="13">
        <v>14.1</v>
      </c>
    </row>
    <row r="48" spans="2:10" ht="57.75" customHeight="1" x14ac:dyDescent="0.2">
      <c r="B48" s="14"/>
      <c r="C48" s="1154" t="s">
        <v>4</v>
      </c>
      <c r="D48" s="1154"/>
      <c r="E48" s="1155"/>
      <c r="F48" s="15">
        <v>8.49</v>
      </c>
      <c r="G48" s="16">
        <v>12.31</v>
      </c>
      <c r="H48" s="16">
        <v>9.1300000000000008</v>
      </c>
      <c r="I48" s="16">
        <v>13.35</v>
      </c>
      <c r="J48" s="17">
        <v>9.7799999999999994</v>
      </c>
    </row>
    <row r="49" spans="2:10" ht="57.75" customHeight="1" thickBot="1" x14ac:dyDescent="0.25">
      <c r="B49" s="18"/>
      <c r="C49" s="1156" t="s">
        <v>5</v>
      </c>
      <c r="D49" s="1156"/>
      <c r="E49" s="1157"/>
      <c r="F49" s="19">
        <v>5.7</v>
      </c>
      <c r="G49" s="20">
        <v>7.29</v>
      </c>
      <c r="H49" s="20" t="s">
        <v>528</v>
      </c>
      <c r="I49" s="20">
        <v>0.69</v>
      </c>
      <c r="J49" s="21" t="s">
        <v>529</v>
      </c>
    </row>
    <row r="50" spans="2:10" ht="13.2" x14ac:dyDescent="0.2"/>
  </sheetData>
  <sheetProtection algorithmName="SHA-512" hashValue="3yLOICu+V2YlhrRowYGtylHIfMzwx/LluuiVuixXYVCiN13i4Ew3nxvewZOUox/Csi2iP2g/Z8Odgcgf2yDzTA==" saltValue="ja3LlmkdFKrbppETbG9N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530</v>
      </c>
      <c r="D34" s="1162"/>
      <c r="E34" s="1163"/>
      <c r="F34" s="32">
        <v>8.49</v>
      </c>
      <c r="G34" s="33">
        <v>12.31</v>
      </c>
      <c r="H34" s="33">
        <v>9.1300000000000008</v>
      </c>
      <c r="I34" s="33">
        <v>13.34</v>
      </c>
      <c r="J34" s="34">
        <v>9.7799999999999994</v>
      </c>
      <c r="K34" s="22"/>
      <c r="L34" s="22"/>
      <c r="M34" s="22"/>
      <c r="N34" s="22"/>
      <c r="O34" s="22"/>
      <c r="P34" s="22"/>
    </row>
    <row r="35" spans="1:16" ht="39" customHeight="1" x14ac:dyDescent="0.2">
      <c r="A35" s="22"/>
      <c r="B35" s="35"/>
      <c r="C35" s="1158" t="s">
        <v>531</v>
      </c>
      <c r="D35" s="1158"/>
      <c r="E35" s="1159"/>
      <c r="F35" s="36">
        <v>0.98</v>
      </c>
      <c r="G35" s="37">
        <v>1.78</v>
      </c>
      <c r="H35" s="37">
        <v>1.1499999999999999</v>
      </c>
      <c r="I35" s="37">
        <v>1.5</v>
      </c>
      <c r="J35" s="38">
        <v>1.23</v>
      </c>
      <c r="K35" s="22"/>
      <c r="L35" s="22"/>
      <c r="M35" s="22"/>
      <c r="N35" s="22"/>
      <c r="O35" s="22"/>
      <c r="P35" s="22"/>
    </row>
    <row r="36" spans="1:16" ht="39" customHeight="1" x14ac:dyDescent="0.2">
      <c r="A36" s="22"/>
      <c r="B36" s="35"/>
      <c r="C36" s="1158" t="s">
        <v>532</v>
      </c>
      <c r="D36" s="1158"/>
      <c r="E36" s="1159"/>
      <c r="F36" s="36">
        <v>0.97</v>
      </c>
      <c r="G36" s="37">
        <v>0.9</v>
      </c>
      <c r="H36" s="37">
        <v>0.96</v>
      </c>
      <c r="I36" s="37">
        <v>0.99</v>
      </c>
      <c r="J36" s="38">
        <v>1.1100000000000001</v>
      </c>
      <c r="K36" s="22"/>
      <c r="L36" s="22"/>
      <c r="M36" s="22"/>
      <c r="N36" s="22"/>
      <c r="O36" s="22"/>
      <c r="P36" s="22"/>
    </row>
    <row r="37" spans="1:16" ht="39" customHeight="1" x14ac:dyDescent="0.2">
      <c r="A37" s="22"/>
      <c r="B37" s="35"/>
      <c r="C37" s="1158" t="s">
        <v>533</v>
      </c>
      <c r="D37" s="1158"/>
      <c r="E37" s="1159"/>
      <c r="F37" s="36">
        <v>1.3</v>
      </c>
      <c r="G37" s="37">
        <v>0.94</v>
      </c>
      <c r="H37" s="37">
        <v>0.89</v>
      </c>
      <c r="I37" s="37">
        <v>0.61</v>
      </c>
      <c r="J37" s="38">
        <v>0.59</v>
      </c>
      <c r="K37" s="22"/>
      <c r="L37" s="22"/>
      <c r="M37" s="22"/>
      <c r="N37" s="22"/>
      <c r="O37" s="22"/>
      <c r="P37" s="22"/>
    </row>
    <row r="38" spans="1:16" ht="39" customHeight="1" x14ac:dyDescent="0.2">
      <c r="A38" s="22"/>
      <c r="B38" s="35"/>
      <c r="C38" s="1158" t="s">
        <v>534</v>
      </c>
      <c r="D38" s="1158"/>
      <c r="E38" s="1159"/>
      <c r="F38" s="36">
        <v>3.33</v>
      </c>
      <c r="G38" s="37">
        <v>3.36</v>
      </c>
      <c r="H38" s="37">
        <v>4.3899999999999997</v>
      </c>
      <c r="I38" s="37">
        <v>2.34</v>
      </c>
      <c r="J38" s="38">
        <v>0.23</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536</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qdKP5x7ZRh+IYnFEURnd5XlW8pgo4SPCRrcD55IklZyneo27aVCjyrpBq3iZIc7Apqgh8UG3laKI0yf3MBfYw==" saltValue="HvashoCWAca/kYamcqEV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544</v>
      </c>
      <c r="L45" s="58">
        <v>523</v>
      </c>
      <c r="M45" s="58">
        <v>539</v>
      </c>
      <c r="N45" s="58">
        <v>517</v>
      </c>
      <c r="O45" s="59">
        <v>522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580</v>
      </c>
      <c r="L48" s="62">
        <v>531</v>
      </c>
      <c r="M48" s="62">
        <v>491</v>
      </c>
      <c r="N48" s="62">
        <v>491</v>
      </c>
      <c r="O48" s="63">
        <v>489</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485</v>
      </c>
      <c r="L49" s="62" t="s">
        <v>485</v>
      </c>
      <c r="M49" s="62" t="s">
        <v>485</v>
      </c>
      <c r="N49" s="62" t="s">
        <v>485</v>
      </c>
      <c r="O49" s="63" t="s">
        <v>485</v>
      </c>
      <c r="P49" s="46"/>
      <c r="Q49" s="46"/>
      <c r="R49" s="46"/>
      <c r="S49" s="46"/>
      <c r="T49" s="46"/>
      <c r="U49" s="46"/>
    </row>
    <row r="50" spans="1:21" ht="30.75" customHeight="1" x14ac:dyDescent="0.2">
      <c r="A50" s="46"/>
      <c r="B50" s="1166"/>
      <c r="C50" s="1167"/>
      <c r="D50" s="60"/>
      <c r="E50" s="1172" t="s">
        <v>15</v>
      </c>
      <c r="F50" s="1172"/>
      <c r="G50" s="1172"/>
      <c r="H50" s="1172"/>
      <c r="I50" s="1172"/>
      <c r="J50" s="1173"/>
      <c r="K50" s="61">
        <v>24</v>
      </c>
      <c r="L50" s="62">
        <v>16</v>
      </c>
      <c r="M50" s="62">
        <v>16</v>
      </c>
      <c r="N50" s="62">
        <v>10</v>
      </c>
      <c r="O50" s="63">
        <v>10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1310</v>
      </c>
      <c r="L52" s="62">
        <v>1292</v>
      </c>
      <c r="M52" s="62">
        <v>1220</v>
      </c>
      <c r="N52" s="62">
        <v>1189</v>
      </c>
      <c r="O52" s="63">
        <v>1214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-162</v>
      </c>
      <c r="L53" s="67">
        <v>-222</v>
      </c>
      <c r="M53" s="67">
        <v>-174</v>
      </c>
      <c r="N53" s="67">
        <v>-171</v>
      </c>
      <c r="O53" s="68">
        <v>-193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UQTId8+6RLRa8DwNNrl3Ishb8RgBUhInGVLi+sY+ThDOgFc4jIo8RqSin0fmbfJs19yTSpq5fsxHW9lEc9J6g==" saltValue="hG4KAMQl4HOGV93DXjiK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5629</v>
      </c>
      <c r="J41" s="331">
        <v>5917</v>
      </c>
      <c r="K41" s="331">
        <v>5915</v>
      </c>
      <c r="L41" s="331">
        <v>5602</v>
      </c>
      <c r="M41" s="332">
        <v>5697</v>
      </c>
    </row>
    <row r="42" spans="2:13" ht="27.75" customHeight="1" x14ac:dyDescent="0.2">
      <c r="B42" s="1197"/>
      <c r="C42" s="1198"/>
      <c r="D42" s="104"/>
      <c r="E42" s="1203" t="s">
        <v>32</v>
      </c>
      <c r="F42" s="1203"/>
      <c r="G42" s="1203"/>
      <c r="H42" s="1204"/>
      <c r="I42" s="333">
        <v>185</v>
      </c>
      <c r="J42" s="334">
        <v>1860</v>
      </c>
      <c r="K42" s="334">
        <v>110</v>
      </c>
      <c r="L42" s="334">
        <v>72</v>
      </c>
      <c r="M42" s="335">
        <v>56</v>
      </c>
    </row>
    <row r="43" spans="2:13" ht="27.75" customHeight="1" x14ac:dyDescent="0.2">
      <c r="B43" s="1197"/>
      <c r="C43" s="1198"/>
      <c r="D43" s="104"/>
      <c r="E43" s="1203" t="s">
        <v>33</v>
      </c>
      <c r="F43" s="1203"/>
      <c r="G43" s="1203"/>
      <c r="H43" s="1204"/>
      <c r="I43" s="333">
        <v>5801</v>
      </c>
      <c r="J43" s="334">
        <v>5296</v>
      </c>
      <c r="K43" s="334">
        <v>4946</v>
      </c>
      <c r="L43" s="334">
        <v>4398</v>
      </c>
      <c r="M43" s="335">
        <v>4447</v>
      </c>
    </row>
    <row r="44" spans="2:13" ht="27.75" customHeight="1" x14ac:dyDescent="0.2">
      <c r="B44" s="1197"/>
      <c r="C44" s="1198"/>
      <c r="D44" s="104"/>
      <c r="E44" s="1203" t="s">
        <v>34</v>
      </c>
      <c r="F44" s="1203"/>
      <c r="G44" s="1203"/>
      <c r="H44" s="1204"/>
      <c r="I44" s="333" t="s">
        <v>485</v>
      </c>
      <c r="J44" s="334" t="s">
        <v>485</v>
      </c>
      <c r="K44" s="334" t="s">
        <v>485</v>
      </c>
      <c r="L44" s="334" t="s">
        <v>485</v>
      </c>
      <c r="M44" s="335" t="s">
        <v>485</v>
      </c>
    </row>
    <row r="45" spans="2:13" ht="27.75" customHeight="1" x14ac:dyDescent="0.2">
      <c r="B45" s="1197"/>
      <c r="C45" s="1198"/>
      <c r="D45" s="104"/>
      <c r="E45" s="1203" t="s">
        <v>35</v>
      </c>
      <c r="F45" s="1203"/>
      <c r="G45" s="1203"/>
      <c r="H45" s="1204"/>
      <c r="I45" s="333">
        <v>1851</v>
      </c>
      <c r="J45" s="334">
        <v>1575</v>
      </c>
      <c r="K45" s="334">
        <v>1547</v>
      </c>
      <c r="L45" s="334">
        <v>1595</v>
      </c>
      <c r="M45" s="335">
        <v>1548</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2759</v>
      </c>
      <c r="J50" s="334">
        <v>3616</v>
      </c>
      <c r="K50" s="334">
        <v>4168</v>
      </c>
      <c r="L50" s="334">
        <v>4007</v>
      </c>
      <c r="M50" s="335">
        <v>4103</v>
      </c>
    </row>
    <row r="51" spans="2:13" ht="27.75" customHeight="1" x14ac:dyDescent="0.2">
      <c r="B51" s="1197"/>
      <c r="C51" s="1198"/>
      <c r="D51" s="104"/>
      <c r="E51" s="1203" t="s">
        <v>42</v>
      </c>
      <c r="F51" s="1203"/>
      <c r="G51" s="1203"/>
      <c r="H51" s="1204"/>
      <c r="I51" s="333">
        <v>4624</v>
      </c>
      <c r="J51" s="334">
        <v>4422</v>
      </c>
      <c r="K51" s="334">
        <v>4204</v>
      </c>
      <c r="L51" s="334">
        <v>3562</v>
      </c>
      <c r="M51" s="335">
        <v>3459</v>
      </c>
    </row>
    <row r="52" spans="2:13" ht="27.75" customHeight="1" x14ac:dyDescent="0.2">
      <c r="B52" s="1199"/>
      <c r="C52" s="1200"/>
      <c r="D52" s="104"/>
      <c r="E52" s="1203" t="s">
        <v>43</v>
      </c>
      <c r="F52" s="1203"/>
      <c r="G52" s="1203"/>
      <c r="H52" s="1204"/>
      <c r="I52" s="333">
        <v>9801</v>
      </c>
      <c r="J52" s="334">
        <v>9828</v>
      </c>
      <c r="K52" s="334">
        <v>9476</v>
      </c>
      <c r="L52" s="334">
        <v>8900</v>
      </c>
      <c r="M52" s="335">
        <v>8581</v>
      </c>
    </row>
    <row r="53" spans="2:13" ht="27.75" customHeight="1" thickBot="1" x14ac:dyDescent="0.25">
      <c r="B53" s="1210" t="s">
        <v>19</v>
      </c>
      <c r="C53" s="1211"/>
      <c r="D53" s="108"/>
      <c r="E53" s="1212" t="s">
        <v>44</v>
      </c>
      <c r="F53" s="1212"/>
      <c r="G53" s="1212"/>
      <c r="H53" s="1213"/>
      <c r="I53" s="336">
        <v>-3716</v>
      </c>
      <c r="J53" s="337">
        <v>-3219</v>
      </c>
      <c r="K53" s="337">
        <v>-5330</v>
      </c>
      <c r="L53" s="337">
        <v>-4803</v>
      </c>
      <c r="M53" s="338">
        <v>-4395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2SYGROyHHegi6f0AlZo8wmiesrTZjU3YuMYP4rygRJ3VpIS5y/KhWeIbMtxbNiMdHl9xVS/x5M+f+KgegaAsaA==" saltValue="mTSfaDp9YPWrAdG+FGSC1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1434</v>
      </c>
      <c r="G55" s="339">
        <v>1153</v>
      </c>
      <c r="H55" s="340">
        <v>1119</v>
      </c>
    </row>
    <row r="56" spans="2:8" ht="52.5" customHeight="1" x14ac:dyDescent="0.2">
      <c r="B56" s="120"/>
      <c r="C56" s="1224" t="s">
        <v>47</v>
      </c>
      <c r="D56" s="1224"/>
      <c r="E56" s="1225"/>
      <c r="F56" s="341" t="s">
        <v>485</v>
      </c>
      <c r="G56" s="341" t="s">
        <v>485</v>
      </c>
      <c r="H56" s="342" t="s">
        <v>485</v>
      </c>
    </row>
    <row r="57" spans="2:8" ht="53.25" customHeight="1" x14ac:dyDescent="0.2">
      <c r="B57" s="120"/>
      <c r="C57" s="1226" t="s">
        <v>48</v>
      </c>
      <c r="D57" s="1226"/>
      <c r="E57" s="1227"/>
      <c r="F57" s="343">
        <v>2199</v>
      </c>
      <c r="G57" s="343">
        <v>2388</v>
      </c>
      <c r="H57" s="344">
        <v>2552</v>
      </c>
    </row>
    <row r="58" spans="2:8" ht="45.75" customHeight="1" x14ac:dyDescent="0.2">
      <c r="B58" s="121"/>
      <c r="C58" s="1214" t="s">
        <v>551</v>
      </c>
      <c r="D58" s="1215"/>
      <c r="E58" s="1216"/>
      <c r="F58" s="345">
        <v>2093</v>
      </c>
      <c r="G58" s="345">
        <v>2280</v>
      </c>
      <c r="H58" s="346">
        <v>2442</v>
      </c>
    </row>
    <row r="59" spans="2:8" ht="45.75" customHeight="1" x14ac:dyDescent="0.2">
      <c r="B59" s="121"/>
      <c r="C59" s="1214" t="s">
        <v>552</v>
      </c>
      <c r="D59" s="1215"/>
      <c r="E59" s="1216"/>
      <c r="F59" s="345">
        <v>86</v>
      </c>
      <c r="G59" s="345">
        <v>87</v>
      </c>
      <c r="H59" s="346">
        <v>90</v>
      </c>
    </row>
    <row r="60" spans="2:8" ht="45.75" customHeight="1" x14ac:dyDescent="0.2">
      <c r="B60" s="121"/>
      <c r="C60" s="1214" t="s">
        <v>553</v>
      </c>
      <c r="D60" s="1215"/>
      <c r="E60" s="1216"/>
      <c r="F60" s="345">
        <v>20</v>
      </c>
      <c r="G60" s="345">
        <v>20</v>
      </c>
      <c r="H60" s="346">
        <v>20</v>
      </c>
    </row>
    <row r="61" spans="2:8" ht="45.75" customHeight="1" x14ac:dyDescent="0.2">
      <c r="B61" s="121"/>
      <c r="C61" s="1214"/>
      <c r="D61" s="1215"/>
      <c r="E61" s="1216"/>
      <c r="F61" s="345"/>
      <c r="G61" s="345"/>
      <c r="H61" s="346"/>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3633</v>
      </c>
      <c r="G63" s="349">
        <v>3541</v>
      </c>
      <c r="H63" s="350">
        <v>3671</v>
      </c>
    </row>
    <row r="64" spans="2:8" ht="13.2" x14ac:dyDescent="0.2"/>
  </sheetData>
  <sheetProtection algorithmName="SHA-512" hashValue="6f+frwZ04BpNFT2P6taz9ikMTiU8L2+P8domSXjkyDIVJUIPRVC5kZWny10JMpzi68el8ukdGaHSfs1il0g/Sw==" saltValue="ft+PrZyVdgTnu1VhcRVO8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47FC-C305-40CC-A5E3-7CE36A4F43C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557</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558</v>
      </c>
      <c r="AO51" s="1231"/>
      <c r="AP51" s="1231"/>
      <c r="AQ51" s="1231"/>
      <c r="AR51" s="1231"/>
      <c r="AS51" s="1231"/>
      <c r="AT51" s="1231"/>
      <c r="AU51" s="1231"/>
      <c r="AV51" s="1231"/>
      <c r="AW51" s="1231"/>
      <c r="AX51" s="1231"/>
      <c r="AY51" s="1231"/>
      <c r="AZ51" s="1231"/>
      <c r="BA51" s="1231"/>
      <c r="BB51" s="1231" t="s">
        <v>559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560</v>
      </c>
      <c r="BC53" s="1231"/>
      <c r="BD53" s="1231"/>
      <c r="BE53" s="1231"/>
      <c r="BF53" s="1231"/>
      <c r="BG53" s="1231"/>
      <c r="BH53" s="1231"/>
      <c r="BI53" s="1231"/>
      <c r="BJ53" s="1231"/>
      <c r="BK53" s="1231"/>
      <c r="BL53" s="1231"/>
      <c r="BM53" s="1231"/>
      <c r="BN53" s="1231"/>
      <c r="BO53" s="1231"/>
      <c r="BP53" s="1228">
        <v>67.900000000000006</v>
      </c>
      <c r="BQ53" s="1228"/>
      <c r="BR53" s="1228"/>
      <c r="BS53" s="1228"/>
      <c r="BT53" s="1228"/>
      <c r="BU53" s="1228"/>
      <c r="BV53" s="1228"/>
      <c r="BW53" s="1228"/>
      <c r="BX53" s="1228">
        <v>69.7</v>
      </c>
      <c r="BY53" s="1228"/>
      <c r="BZ53" s="1228"/>
      <c r="CA53" s="1228"/>
      <c r="CB53" s="1228"/>
      <c r="CC53" s="1228"/>
      <c r="CD53" s="1228"/>
      <c r="CE53" s="1228"/>
      <c r="CF53" s="1228">
        <v>71.099999999999994</v>
      </c>
      <c r="CG53" s="1228"/>
      <c r="CH53" s="1228"/>
      <c r="CI53" s="1228"/>
      <c r="CJ53" s="1228"/>
      <c r="CK53" s="1228"/>
      <c r="CL53" s="1228"/>
      <c r="CM53" s="1228"/>
      <c r="CN53" s="1228">
        <v>72.7</v>
      </c>
      <c r="CO53" s="1228"/>
      <c r="CP53" s="1228"/>
      <c r="CQ53" s="1228"/>
      <c r="CR53" s="1228"/>
      <c r="CS53" s="1228"/>
      <c r="CT53" s="1228"/>
      <c r="CU53" s="1228"/>
      <c r="CV53" s="1228">
        <v>74.2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561</v>
      </c>
      <c r="AO55" s="1233"/>
      <c r="AP55" s="1233"/>
      <c r="AQ55" s="1233"/>
      <c r="AR55" s="1233"/>
      <c r="AS55" s="1233"/>
      <c r="AT55" s="1233"/>
      <c r="AU55" s="1233"/>
      <c r="AV55" s="1233"/>
      <c r="AW55" s="1233"/>
      <c r="AX55" s="1233"/>
      <c r="AY55" s="1233"/>
      <c r="AZ55" s="1233"/>
      <c r="BA55" s="1233"/>
      <c r="BB55" s="1231" t="s">
        <v>559</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560</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562</v>
      </c>
    </row>
    <row r="64" spans="1:109" ht="13.2" x14ac:dyDescent="0.2">
      <c r="B64" s="247"/>
      <c r="G64" s="357"/>
      <c r="I64" s="369"/>
      <c r="J64" s="369"/>
      <c r="K64" s="369"/>
      <c r="L64" s="369"/>
      <c r="M64" s="369"/>
      <c r="N64" s="370"/>
      <c r="AM64" s="357"/>
      <c r="AN64" s="357" t="s">
        <v>555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557</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558</v>
      </c>
      <c r="AO73" s="1231"/>
      <c r="AP73" s="1231"/>
      <c r="AQ73" s="1231"/>
      <c r="AR73" s="1231"/>
      <c r="AS73" s="1231"/>
      <c r="AT73" s="1231"/>
      <c r="AU73" s="1231"/>
      <c r="AV73" s="1231"/>
      <c r="AW73" s="1231"/>
      <c r="AX73" s="1231"/>
      <c r="AY73" s="1231"/>
      <c r="AZ73" s="1231"/>
      <c r="BA73" s="1231"/>
      <c r="BB73" s="1231" t="s">
        <v>559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564</v>
      </c>
      <c r="BC75" s="1231"/>
      <c r="BD75" s="1231"/>
      <c r="BE75" s="1231"/>
      <c r="BF75" s="1231"/>
      <c r="BG75" s="1231"/>
      <c r="BH75" s="1231"/>
      <c r="BI75" s="1231"/>
      <c r="BJ75" s="1231"/>
      <c r="BK75" s="1231"/>
      <c r="BL75" s="1231"/>
      <c r="BM75" s="1231"/>
      <c r="BN75" s="1231"/>
      <c r="BO75" s="1231"/>
      <c r="BP75" s="1228">
        <v>-2.1</v>
      </c>
      <c r="BQ75" s="1228"/>
      <c r="BR75" s="1228"/>
      <c r="BS75" s="1228"/>
      <c r="BT75" s="1228"/>
      <c r="BU75" s="1228"/>
      <c r="BV75" s="1228"/>
      <c r="BW75" s="1228"/>
      <c r="BX75" s="1228">
        <v>-2.5</v>
      </c>
      <c r="BY75" s="1228"/>
      <c r="BZ75" s="1228"/>
      <c r="CA75" s="1228"/>
      <c r="CB75" s="1228"/>
      <c r="CC75" s="1228"/>
      <c r="CD75" s="1228"/>
      <c r="CE75" s="1228"/>
      <c r="CF75" s="1228">
        <v>-2.7</v>
      </c>
      <c r="CG75" s="1228"/>
      <c r="CH75" s="1228"/>
      <c r="CI75" s="1228"/>
      <c r="CJ75" s="1228"/>
      <c r="CK75" s="1228"/>
      <c r="CL75" s="1228"/>
      <c r="CM75" s="1228"/>
      <c r="CN75" s="1228">
        <v>-2.7</v>
      </c>
      <c r="CO75" s="1228"/>
      <c r="CP75" s="1228"/>
      <c r="CQ75" s="1228"/>
      <c r="CR75" s="1228"/>
      <c r="CS75" s="1228"/>
      <c r="CT75" s="1228"/>
      <c r="CU75" s="1228"/>
      <c r="CV75" s="1228">
        <v>-2.5</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561</v>
      </c>
      <c r="AO77" s="1233"/>
      <c r="AP77" s="1233"/>
      <c r="AQ77" s="1233"/>
      <c r="AR77" s="1233"/>
      <c r="AS77" s="1233"/>
      <c r="AT77" s="1233"/>
      <c r="AU77" s="1233"/>
      <c r="AV77" s="1233"/>
      <c r="AW77" s="1233"/>
      <c r="AX77" s="1233"/>
      <c r="AY77" s="1233"/>
      <c r="AZ77" s="1233"/>
      <c r="BA77" s="1233"/>
      <c r="BB77" s="1231" t="s">
        <v>559</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564</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zwaKpl+uwQLcrQQlx6X8Th/RAqKznJJu2efuEB3xmZFZjY/qNoeEkPZ4+1iHfsLD47oam8uW3wuYrsp2rz1Ag==" saltValue="9ErlPCyeZBNafPUy+EHzp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5433-A305-4A94-989E-6C4DD90F2CA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ypbvS1QG3BWaBUw+Wjga+v8K2HHTztdnUKAoBmUJrnGi4cR/NrpK8vJiG8y7JIgEsO1Zhz+V9uemuueoS/yzxg==" saltValue="41RiF8Xzf/vOKrsvEyiOM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7EF8-0600-4A80-83A7-1C815F6D104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lgsaYx+AqgAQhAEH49iZ/+4V0v6W9WyU4FuuE1uWmIkLaGnlek49Wo/O0IGxF23ILvU7qUTO2Z+FwoCtW7Ufow==" saltValue="1OjXdFsRgnxmP51/e8nD7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10912</v>
      </c>
      <c r="E3" s="142"/>
      <c r="F3" s="143">
        <v>52068</v>
      </c>
      <c r="G3" s="144"/>
      <c r="H3" s="145"/>
    </row>
    <row r="4" spans="1:8" x14ac:dyDescent="0.2">
      <c r="A4" s="146"/>
      <c r="B4" s="147"/>
      <c r="C4" s="148"/>
      <c r="D4" s="149">
        <v>4598</v>
      </c>
      <c r="E4" s="150"/>
      <c r="F4" s="151">
        <v>26936</v>
      </c>
      <c r="G4" s="152"/>
      <c r="H4" s="153"/>
    </row>
    <row r="5" spans="1:8" x14ac:dyDescent="0.2">
      <c r="A5" s="134" t="s">
        <v>517</v>
      </c>
      <c r="B5" s="139"/>
      <c r="C5" s="140"/>
      <c r="D5" s="141">
        <v>12851</v>
      </c>
      <c r="E5" s="142"/>
      <c r="F5" s="143">
        <v>47161</v>
      </c>
      <c r="G5" s="144"/>
      <c r="H5" s="145"/>
    </row>
    <row r="6" spans="1:8" x14ac:dyDescent="0.2">
      <c r="A6" s="146"/>
      <c r="B6" s="147"/>
      <c r="C6" s="148"/>
      <c r="D6" s="149">
        <v>8236</v>
      </c>
      <c r="E6" s="150"/>
      <c r="F6" s="151">
        <v>24595</v>
      </c>
      <c r="G6" s="152"/>
      <c r="H6" s="153"/>
    </row>
    <row r="7" spans="1:8" x14ac:dyDescent="0.2">
      <c r="A7" s="134" t="s">
        <v>518</v>
      </c>
      <c r="B7" s="139"/>
      <c r="C7" s="140"/>
      <c r="D7" s="141">
        <v>28271</v>
      </c>
      <c r="E7" s="142"/>
      <c r="F7" s="143">
        <v>43423</v>
      </c>
      <c r="G7" s="144"/>
      <c r="H7" s="145"/>
    </row>
    <row r="8" spans="1:8" x14ac:dyDescent="0.2">
      <c r="A8" s="146"/>
      <c r="B8" s="147"/>
      <c r="C8" s="148"/>
      <c r="D8" s="149">
        <v>9716</v>
      </c>
      <c r="E8" s="150"/>
      <c r="F8" s="151">
        <v>22207</v>
      </c>
      <c r="G8" s="152"/>
      <c r="H8" s="153"/>
    </row>
    <row r="9" spans="1:8" x14ac:dyDescent="0.2">
      <c r="A9" s="134" t="s">
        <v>519</v>
      </c>
      <c r="B9" s="139"/>
      <c r="C9" s="140"/>
      <c r="D9" s="141">
        <v>17078</v>
      </c>
      <c r="E9" s="142"/>
      <c r="F9" s="143">
        <v>45265</v>
      </c>
      <c r="G9" s="144"/>
      <c r="H9" s="145"/>
    </row>
    <row r="10" spans="1:8" x14ac:dyDescent="0.2">
      <c r="A10" s="146"/>
      <c r="B10" s="147"/>
      <c r="C10" s="148"/>
      <c r="D10" s="149">
        <v>13487</v>
      </c>
      <c r="E10" s="150"/>
      <c r="F10" s="151">
        <v>22600</v>
      </c>
      <c r="G10" s="152"/>
      <c r="H10" s="153"/>
    </row>
    <row r="11" spans="1:8" x14ac:dyDescent="0.2">
      <c r="A11" s="134" t="s">
        <v>520</v>
      </c>
      <c r="B11" s="139"/>
      <c r="C11" s="140"/>
      <c r="D11" s="141">
        <v>45142</v>
      </c>
      <c r="E11" s="142"/>
      <c r="F11" s="143">
        <v>54621</v>
      </c>
      <c r="G11" s="144"/>
      <c r="H11" s="145"/>
    </row>
    <row r="12" spans="1:8" x14ac:dyDescent="0.2">
      <c r="A12" s="146"/>
      <c r="B12" s="147"/>
      <c r="C12" s="154"/>
      <c r="D12" s="149">
        <v>20429</v>
      </c>
      <c r="E12" s="150"/>
      <c r="F12" s="151">
        <v>30892</v>
      </c>
      <c r="G12" s="152"/>
      <c r="H12" s="153"/>
    </row>
    <row r="13" spans="1:8" x14ac:dyDescent="0.2">
      <c r="A13" s="134"/>
      <c r="B13" s="139"/>
      <c r="C13" s="140"/>
      <c r="D13" s="141">
        <v>22851</v>
      </c>
      <c r="E13" s="142"/>
      <c r="F13" s="143">
        <v>48508</v>
      </c>
      <c r="G13" s="155"/>
      <c r="H13" s="145"/>
    </row>
    <row r="14" spans="1:8" x14ac:dyDescent="0.2">
      <c r="A14" s="146"/>
      <c r="B14" s="147"/>
      <c r="C14" s="148"/>
      <c r="D14" s="149">
        <v>11293</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8.49</v>
      </c>
      <c r="C19" s="156">
        <f>ROUND(VALUE(SUBSTITUTE(実質収支比率等に係る経年分析!G$48,"▲","-")),2)</f>
        <v>12.31</v>
      </c>
      <c r="D19" s="156">
        <f>ROUND(VALUE(SUBSTITUTE(実質収支比率等に係る経年分析!H$48,"▲","-")),2)</f>
        <v>9.1300000000000008</v>
      </c>
      <c r="E19" s="156">
        <f>ROUND(VALUE(SUBSTITUTE(実質収支比率等に係る経年分析!I$48,"▲","-")),2)</f>
        <v>13.35</v>
      </c>
      <c r="F19" s="156">
        <f>ROUND(VALUE(SUBSTITUTE(実質収支比率等に係る経年分析!J$48,"▲","-")),2)</f>
        <v>9.7799999999999994</v>
      </c>
    </row>
    <row r="20" spans="1:11" x14ac:dyDescent="0.2">
      <c r="A20" s="156" t="s">
        <v>53</v>
      </c>
      <c r="B20" s="156">
        <f>ROUND(VALUE(SUBSTITUTE(実質収支比率等に係る経年分析!F$47,"▲","-")),2)</f>
        <v>13.89</v>
      </c>
      <c r="C20" s="156">
        <f>ROUND(VALUE(SUBSTITUTE(実質収支比率等に係る経年分析!G$47,"▲","-")),2)</f>
        <v>15.94</v>
      </c>
      <c r="D20" s="156">
        <f>ROUND(VALUE(SUBSTITUTE(実質収支比率等に係る経年分析!H$47,"▲","-")),2)</f>
        <v>19.02</v>
      </c>
      <c r="E20" s="156">
        <f>ROUND(VALUE(SUBSTITUTE(実質収支比率等に係る経年分析!I$47,"▲","-")),2)</f>
        <v>15.06</v>
      </c>
      <c r="F20" s="156">
        <f>ROUND(VALUE(SUBSTITUTE(実質収支比率等に係る経年分析!J$47,"▲","-")),2)</f>
        <v>14.1</v>
      </c>
    </row>
    <row r="21" spans="1:11" x14ac:dyDescent="0.2">
      <c r="A21" s="156" t="s">
        <v>54</v>
      </c>
      <c r="B21" s="156">
        <f>IF(ISNUMBER(VALUE(SUBSTITUTE(実質収支比率等に係る経年分析!F$49,"▲","-"))),ROUND(VALUE(SUBSTITUTE(実質収支比率等に係る経年分析!F$49,"▲","-")),2),NA())</f>
        <v>5.7</v>
      </c>
      <c r="C21" s="156">
        <f>IF(ISNUMBER(VALUE(SUBSTITUTE(実質収支比率等に係る経年分析!G$49,"▲","-"))),ROUND(VALUE(SUBSTITUTE(実質収支比率等に係る経年分析!G$49,"▲","-")),2),NA())</f>
        <v>7.29</v>
      </c>
      <c r="D21" s="156">
        <f>IF(ISNUMBER(VALUE(SUBSTITUTE(実質収支比率等に係る経年分析!H$49,"▲","-"))),ROUND(VALUE(SUBSTITUTE(実質収支比率等に係る経年分析!H$49,"▲","-")),2),NA())</f>
        <v>-0.74</v>
      </c>
      <c r="E21" s="156">
        <f>IF(ISNUMBER(VALUE(SUBSTITUTE(実質収支比率等に係る経年分析!I$49,"▲","-"))),ROUND(VALUE(SUBSTITUTE(実質収支比率等に係る経年分析!I$49,"▲","-")),2),NA())</f>
        <v>0.69</v>
      </c>
      <c r="F21" s="156">
        <f>IF(ISNUMBER(VALUE(SUBSTITUTE(実質収支比率等に係る経年分析!J$49,"▲","-"))),ROUND(VALUE(SUBSTITUTE(実質収支比率等に係る経年分析!J$49,"▲","-")),2),NA())</f>
        <v>-3.53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3.33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3.36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4.3899999999999997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0.59</v>
      </c>
    </row>
    <row r="34" spans="1:16" x14ac:dyDescent="0.2">
      <c r="A34" s="157" t="str">
        <f>IF(連結実質赤字比率に係る赤字・黒字の構成分析!C$36="",NA(),連結実質赤字比率に係る赤字・黒字の構成分析!C$36)</f>
        <v>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1.1100000000000001</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9.1300000000000008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9.7799999999999994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1310</v>
      </c>
      <c r="E42" s="158"/>
      <c r="F42" s="158"/>
      <c r="G42" s="158">
        <f>'実質公債費比率（分子）の構造'!L$52</f>
        <v>1292</v>
      </c>
      <c r="H42" s="158"/>
      <c r="I42" s="158"/>
      <c r="J42" s="158">
        <f>'実質公債費比率（分子）の構造'!M$52</f>
        <v>1220</v>
      </c>
      <c r="K42" s="158"/>
      <c r="L42" s="158"/>
      <c r="M42" s="158">
        <f>'実質公債費比率（分子）の構造'!N$52</f>
        <v>1189</v>
      </c>
      <c r="N42" s="158"/>
      <c r="O42" s="158"/>
      <c r="P42" s="158">
        <f>'実質公債費比率（分子）の構造'!O$52</f>
        <v>1214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24</v>
      </c>
      <c r="C44" s="158"/>
      <c r="D44" s="158"/>
      <c r="E44" s="158">
        <f>'実質公債費比率（分子）の構造'!L$50</f>
        <v>16</v>
      </c>
      <c r="F44" s="158"/>
      <c r="G44" s="158"/>
      <c r="H44" s="158">
        <f>'実質公債費比率（分子）の構造'!M$50</f>
        <v>16</v>
      </c>
      <c r="I44" s="158"/>
      <c r="J44" s="158"/>
      <c r="K44" s="158">
        <f>'実質公債費比率（分子）の構造'!N$50</f>
        <v>10</v>
      </c>
      <c r="L44" s="158"/>
      <c r="M44" s="158"/>
      <c r="N44" s="158">
        <f>'実質公債費比率（分子）の構造'!O$50</f>
        <v>10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580</v>
      </c>
      <c r="C46" s="158"/>
      <c r="D46" s="158"/>
      <c r="E46" s="158">
        <f>'実質公債費比率（分子）の構造'!L$48</f>
        <v>531</v>
      </c>
      <c r="F46" s="158"/>
      <c r="G46" s="158"/>
      <c r="H46" s="158">
        <f>'実質公債費比率（分子）の構造'!M$48</f>
        <v>491</v>
      </c>
      <c r="I46" s="158"/>
      <c r="J46" s="158"/>
      <c r="K46" s="158">
        <f>'実質公債費比率（分子）の構造'!N$48</f>
        <v>491</v>
      </c>
      <c r="L46" s="158"/>
      <c r="M46" s="158"/>
      <c r="N46" s="158">
        <f>'実質公債費比率（分子）の構造'!O$48</f>
        <v>489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544</v>
      </c>
      <c r="C49" s="158"/>
      <c r="D49" s="158"/>
      <c r="E49" s="158">
        <f>'実質公債費比率（分子）の構造'!L$45</f>
        <v>523</v>
      </c>
      <c r="F49" s="158"/>
      <c r="G49" s="158"/>
      <c r="H49" s="158">
        <f>'実質公債費比率（分子）の構造'!M$45</f>
        <v>539</v>
      </c>
      <c r="I49" s="158"/>
      <c r="J49" s="158"/>
      <c r="K49" s="158">
        <f>'実質公債費比率（分子）の構造'!N$45</f>
        <v>517</v>
      </c>
      <c r="L49" s="158"/>
      <c r="M49" s="158"/>
      <c r="N49" s="158">
        <f>'実質公債費比率（分子）の構造'!O$45</f>
        <v>522</v>
      </c>
      <c r="O49" s="158"/>
      <c r="P49" s="158"/>
    </row>
    <row r="50" spans="1:16" x14ac:dyDescent="0.2">
      <c r="A50" s="158" t="s">
        <v>67</v>
      </c>
      <c r="B50" s="158" t="e">
        <f>NA()</f>
        <v>#N/A</v>
      </c>
      <c r="C50" s="158">
        <f>IF(ISNUMBER('実質公債費比率（分子）の構造'!K$53),'実質公債費比率（分子）の構造'!K$53,NA())</f>
        <v>-162</v>
      </c>
      <c r="D50" s="158" t="e">
        <f>NA()</f>
        <v>#N/A</v>
      </c>
      <c r="E50" s="158" t="e">
        <f>NA()</f>
        <v>#N/A</v>
      </c>
      <c r="F50" s="158">
        <f>IF(ISNUMBER('実質公債費比率（分子）の構造'!L$53),'実質公債費比率（分子）の構造'!L$53,NA())</f>
        <v>-222</v>
      </c>
      <c r="G50" s="158" t="e">
        <f>NA()</f>
        <v>#N/A</v>
      </c>
      <c r="H50" s="158" t="e">
        <f>NA()</f>
        <v>#N/A</v>
      </c>
      <c r="I50" s="158">
        <f>IF(ISNUMBER('実質公債費比率（分子）の構造'!M$53),'実質公債費比率（分子）の構造'!M$53,NA())</f>
        <v>-174</v>
      </c>
      <c r="J50" s="158" t="e">
        <f>NA()</f>
        <v>#N/A</v>
      </c>
      <c r="K50" s="158" t="e">
        <f>NA()</f>
        <v>#N/A</v>
      </c>
      <c r="L50" s="158">
        <f>IF(ISNUMBER('実質公債費比率（分子）の構造'!N$53),'実質公債費比率（分子）の構造'!N$53,NA())</f>
        <v>-171</v>
      </c>
      <c r="M50" s="158" t="e">
        <f>NA()</f>
        <v>#N/A</v>
      </c>
      <c r="N50" s="158" t="e">
        <f>NA()</f>
        <v>#N/A</v>
      </c>
      <c r="O50" s="158">
        <f>IF(ISNUMBER('実質公債費比率（分子）の構造'!O$53),'実質公債費比率（分子）の構造'!O$53,NA())</f>
        <v>-193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9801</v>
      </c>
      <c r="E56" s="157"/>
      <c r="F56" s="157"/>
      <c r="G56" s="157">
        <f>'将来負担比率（分子）の構造'!J$52</f>
        <v>9828</v>
      </c>
      <c r="H56" s="157"/>
      <c r="I56" s="157"/>
      <c r="J56" s="157">
        <f>'将来負担比率（分子）の構造'!K$52</f>
        <v>9476</v>
      </c>
      <c r="K56" s="157"/>
      <c r="L56" s="157"/>
      <c r="M56" s="157">
        <f>'将来負担比率（分子）の構造'!L$52</f>
        <v>8900</v>
      </c>
      <c r="N56" s="157"/>
      <c r="O56" s="157"/>
      <c r="P56" s="157">
        <f>'将来負担比率（分子）の構造'!M$52</f>
        <v>8581</v>
      </c>
    </row>
    <row r="57" spans="1:16" x14ac:dyDescent="0.2">
      <c r="A57" s="157" t="s">
        <v>42</v>
      </c>
      <c r="B57" s="157"/>
      <c r="C57" s="157"/>
      <c r="D57" s="157">
        <f>'将来負担比率（分子）の構造'!I$51</f>
        <v>4624</v>
      </c>
      <c r="E57" s="157"/>
      <c r="F57" s="157"/>
      <c r="G57" s="157">
        <f>'将来負担比率（分子）の構造'!J$51</f>
        <v>4422</v>
      </c>
      <c r="H57" s="157"/>
      <c r="I57" s="157"/>
      <c r="J57" s="157">
        <f>'将来負担比率（分子）の構造'!K$51</f>
        <v>4204</v>
      </c>
      <c r="K57" s="157"/>
      <c r="L57" s="157"/>
      <c r="M57" s="157">
        <f>'将来負担比率（分子）の構造'!L$51</f>
        <v>3562</v>
      </c>
      <c r="N57" s="157"/>
      <c r="O57" s="157"/>
      <c r="P57" s="157">
        <f>'将来負担比率（分子）の構造'!M$51</f>
        <v>3459</v>
      </c>
    </row>
    <row r="58" spans="1:16" x14ac:dyDescent="0.2">
      <c r="A58" s="157" t="s">
        <v>41</v>
      </c>
      <c r="B58" s="157"/>
      <c r="C58" s="157"/>
      <c r="D58" s="157">
        <f>'将来負担比率（分子）の構造'!I$50</f>
        <v>2759</v>
      </c>
      <c r="E58" s="157"/>
      <c r="F58" s="157"/>
      <c r="G58" s="157">
        <f>'将来負担比率（分子）の構造'!J$50</f>
        <v>3616</v>
      </c>
      <c r="H58" s="157"/>
      <c r="I58" s="157"/>
      <c r="J58" s="157">
        <f>'将来負担比率（分子）の構造'!K$50</f>
        <v>4168</v>
      </c>
      <c r="K58" s="157"/>
      <c r="L58" s="157"/>
      <c r="M58" s="157">
        <f>'将来負担比率（分子）の構造'!L$50</f>
        <v>4007</v>
      </c>
      <c r="N58" s="157"/>
      <c r="O58" s="157"/>
      <c r="P58" s="157">
        <f>'将来負担比率（分子）の構造'!M$50</f>
        <v>4103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1851</v>
      </c>
      <c r="C62" s="157"/>
      <c r="D62" s="157"/>
      <c r="E62" s="157">
        <f>'将来負担比率（分子）の構造'!J$45</f>
        <v>1575</v>
      </c>
      <c r="F62" s="157"/>
      <c r="G62" s="157"/>
      <c r="H62" s="157">
        <f>'将来負担比率（分子）の構造'!K$45</f>
        <v>1547</v>
      </c>
      <c r="I62" s="157"/>
      <c r="J62" s="157"/>
      <c r="K62" s="157">
        <f>'将来負担比率（分子）の構造'!L$45</f>
        <v>1595</v>
      </c>
      <c r="L62" s="157"/>
      <c r="M62" s="157"/>
      <c r="N62" s="157">
        <f>'将来負担比率（分子）の構造'!M$45</f>
        <v>1548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5801</v>
      </c>
      <c r="C64" s="157"/>
      <c r="D64" s="157"/>
      <c r="E64" s="157">
        <f>'将来負担比率（分子）の構造'!J$43</f>
        <v>5296</v>
      </c>
      <c r="F64" s="157"/>
      <c r="G64" s="157"/>
      <c r="H64" s="157">
        <f>'将来負担比率（分子）の構造'!K$43</f>
        <v>4946</v>
      </c>
      <c r="I64" s="157"/>
      <c r="J64" s="157"/>
      <c r="K64" s="157">
        <f>'将来負担比率（分子）の構造'!L$43</f>
        <v>4398</v>
      </c>
      <c r="L64" s="157"/>
      <c r="M64" s="157"/>
      <c r="N64" s="157">
        <f>'将来負担比率（分子）の構造'!M$43</f>
        <v>4447</v>
      </c>
      <c r="O64" s="157"/>
      <c r="P64" s="157"/>
    </row>
    <row r="65" spans="1:16" x14ac:dyDescent="0.2">
      <c r="A65" s="157" t="s">
        <v>32</v>
      </c>
      <c r="B65" s="157">
        <f>'将来負担比率（分子）の構造'!I$42</f>
        <v>185</v>
      </c>
      <c r="C65" s="157"/>
      <c r="D65" s="157"/>
      <c r="E65" s="157">
        <f>'将来負担比率（分子）の構造'!J$42</f>
        <v>1860</v>
      </c>
      <c r="F65" s="157"/>
      <c r="G65" s="157"/>
      <c r="H65" s="157">
        <f>'将来負担比率（分子）の構造'!K$42</f>
        <v>110</v>
      </c>
      <c r="I65" s="157"/>
      <c r="J65" s="157"/>
      <c r="K65" s="157">
        <f>'将来負担比率（分子）の構造'!L$42</f>
        <v>72</v>
      </c>
      <c r="L65" s="157"/>
      <c r="M65" s="157"/>
      <c r="N65" s="157">
        <f>'将来負担比率（分子）の構造'!M$42</f>
        <v>56</v>
      </c>
      <c r="O65" s="157"/>
      <c r="P65" s="157"/>
    </row>
    <row r="66" spans="1:16" x14ac:dyDescent="0.2">
      <c r="A66" s="157" t="s">
        <v>31</v>
      </c>
      <c r="B66" s="157">
        <f>'将来負担比率（分子）の構造'!I$41</f>
        <v>5629</v>
      </c>
      <c r="C66" s="157"/>
      <c r="D66" s="157"/>
      <c r="E66" s="157">
        <f>'将来負担比率（分子）の構造'!J$41</f>
        <v>5917</v>
      </c>
      <c r="F66" s="157"/>
      <c r="G66" s="157"/>
      <c r="H66" s="157">
        <f>'将来負担比率（分子）の構造'!K$41</f>
        <v>5915</v>
      </c>
      <c r="I66" s="157"/>
      <c r="J66" s="157"/>
      <c r="K66" s="157">
        <f>'将来負担比率（分子）の構造'!L$41</f>
        <v>5602</v>
      </c>
      <c r="L66" s="157"/>
      <c r="M66" s="157"/>
      <c r="N66" s="157">
        <f>'将来負担比率（分子）の構造'!M$41</f>
        <v>5697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1434</v>
      </c>
      <c r="C72" s="161">
        <f>基金残高に係る経年分析!G55</f>
        <v>1153</v>
      </c>
      <c r="D72" s="161">
        <f>基金残高に係る経年分析!H55</f>
        <v>1119</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2199</v>
      </c>
      <c r="C74" s="161">
        <f>基金残高に係る経年分析!G57</f>
        <v>2388</v>
      </c>
      <c r="D74" s="161">
        <f>基金残高に係る経年分析!H57</f>
        <v>2552</v>
      </c>
    </row>
  </sheetData>
  <sheetProtection algorithmName="SHA-512" hashValue="+uQqtdagKjfZTgoTsHgfkUZDtoJ5jzSE88yPzj08nZrePrXgn9X9+13aAx8nPmMjHd1cCeKgW8WXjQMC4LBoSA==" saltValue="jeeUQGmC1ROgOEt2F3DP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2026-03-18T05:06:35Z</cp:lastPrinted>
  <dcterms:created xsi:type="dcterms:W3CDTF">2026-02-26T09:40:02Z</dcterms:created>
  <dcterms:modified xsi:type="dcterms:W3CDTF">2026-09-18T06:57:27Z</dcterms:modified>
  <cp:category/>
</cp:coreProperties>
</file>