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２回目\"/>
    </mc:Choice>
  </mc:AlternateContent>
  <bookViews>
    <workbookView xWindow="28680" yWindow="-120" windowWidth="29040" windowHeight="158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C36" i="10"/>
  <c r="BE35" i="10"/>
  <c r="AM35" i="10"/>
  <c r="C35" i="10"/>
  <c r="U34" i="10" s="1"/>
  <c r="CO34" i="10"/>
  <c r="CO35" i="10" s="1"/>
  <c r="CO36" i="10" s="1"/>
  <c r="BW34" i="10"/>
  <c r="BW35" i="10" s="1"/>
  <c r="BW36" i="10" s="1"/>
  <c r="BW37" i="10" s="1"/>
  <c r="BE34" i="10"/>
  <c r="C34" i="10"/>
  <c r="U35" i="10" l="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<sst xmlns="http://schemas.openxmlformats.org/spreadsheetml/2006/main" count="1132" uniqueCount="605">
  <si>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</si>
  <si>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</si>
  <si>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</si>
  <si>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</si>
  <si>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</si>
  <si>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</si>
  <si>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</si>
  <si>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</si>
  <si>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</si>
  <si>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</si>
  <si>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</si>
  <si>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</si>
  <si>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</si>
  <si>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</si>
  <si>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</si>
  <si>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</si>
  <si>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</si>
  <si>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</si>
  <si>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</si>
  <si>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</si>
  <si>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</si>
  <si>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</si>
  <si>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</si>
  <si>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</si>
  <si>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</si>
  <si>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</si>
  <si>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</si>
  <si>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</si>
  <si>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</si>
  <si>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</si>
  <si>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</si>
  <si>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</si>
  <si>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</si>
  <si>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</si>
  <si>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</si>
  <si>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</si>
  <si>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</si>
  <si>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</si>
  <si>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</si>
  <si>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</si>
  <si>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</si>
  <si>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</si>
  <si>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</si>
  <si>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</si>
  <si>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</si>
  <si>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</si>
  <si>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</si>
  <si>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</si>
  <si>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</si>
  <si>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</si>
  <si>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</si>
  <si>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</si>
  <si>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</si>
  <si>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</si>
  <si>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</si>
  <si>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</si>
  <si>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</si>
  <si>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</si>
  <si>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</si>
  <si>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</si>
  <si>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</si>
  <si>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</si>
  <si>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</si>
  <si>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</si>
  <si>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</si>
  <si>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</si>
  <si>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</si>
  <si>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</si>
  <si>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</si>
  <si>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</si>
  <si>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</si>
  <si>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</si>
  <si>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</si>
  <si>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</si>
  <si>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</si>
  <si>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</si>
  <si>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</si>
  <si>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</si>
  <si>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</si>
  <si>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</si>
  <si>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</si>
  <si>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</si>
  <si>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</si>
  <si>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</si>
  <si>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</si>
  <si>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</si>
  <si>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</si>
  <si>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</si>
  <si>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</si>
  <si>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</si>
  <si>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</si>
  <si>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</si>
  <si>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</si>
  <si>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</si>
  <si>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</si>
  <si>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</si>
  <si>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</si>
  <si>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</si>
  <si>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葉山町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</si>
  <si>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</si>
  <si>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</si>
  <si>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</si>
  <si>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</si>
  <si>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</si>
  <si>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</si>
  <si>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</si>
  <si>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</si>
  <si>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</si>
  <si>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</si>
  <si>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</si>
  <si>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</si>
  <si>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</si>
  <si>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</si>
  <si>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</si>
  <si>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</si>
  <si>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</si>
  <si>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</si>
  <si>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</si>
  <si>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</si>
  <si>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</si>
  <si>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</si>
  <si>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</si>
  <si>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</si>
  <si>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</si>
  <si>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</si>
  <si>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</si>
  <si>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</si>
  <si>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</si>
  <si>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</si>
  <si>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</si>
  <si>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</si>
  <si>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</si>
  <si>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</si>
  <si>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</si>
  <si>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</si>
  <si>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</si>
  <si>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</si>
  <si>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</si>
  <si>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</si>
  <si>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</si>
  <si>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</si>
  <si>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</si>
  <si>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</si>
  <si>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</si>
  <si>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</si>
  <si>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</si>
  <si>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</si>
  <si>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</si>
  <si>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</si>
  <si>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</si>
  <si>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</si>
  <si>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</si>
  <si>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</si>
  <si>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</si>
  <si>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</si>
  <si>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</si>
  <si>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</si>
  <si>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</si>
  <si>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</si>
  <si>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</si>
  <si>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</si>
  <si>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</si>
  <si>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</si>
  <si>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</si>
  <si>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</si>
  <si>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</si>
  <si>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</si>
  <si>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</si>
  <si>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</si>
  <si>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</si>
  <si>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</si>
  <si>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</si>
  <si>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</si>
  <si>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</si>
  <si>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</si>
  <si>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</si>
  <si>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</si>
  <si>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</si>
  <si>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</si>
  <si>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</si>
  <si>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</si>
  <si>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</si>
  <si>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</si>
  <si>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</si>
  <si>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</si>
  <si>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</si>
  <si>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</si>
  <si>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</si>
  <si>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</si>
  <si>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</si>
  <si>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</si>
  <si>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</si>
  <si>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</si>
  <si>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</si>
  <si>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</si>
  <si>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</si>
  <si>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</si>
  <si>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</si>
  <si>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</si>
  <si>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</si>
  <si>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</si>
  <si>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</si>
  <si>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</si>
  <si>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</si>
  <si>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</si>
  <si>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</si>
  <si>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</si>
  <si>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</si>
  <si>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</si>
  <si>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</si>
  <si>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</si>
  <si>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</si>
  <si>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</si>
  <si>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</si>
  <si>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</si>
  <si>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神奈川県葉山町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</si>
  <si>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</si>
  <si>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</si>
  <si>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</si>
  <si>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</si>
  <si>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</si>
  <si>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</si>
  <si>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</si>
  <si>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</si>
  <si>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</si>
  <si>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</si>
  <si>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</si>
  <si>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</si>
  <si>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</si>
  <si>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</si>
  <si>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</si>
  <si>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</si>
  <si>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</si>
  <si>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</si>
  <si>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</si>
  <si>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</si>
  <si>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</si>
  <si>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</si>
  <si>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</si>
  <si>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</si>
  <si>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</si>
  <si>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</si>
  <si>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</si>
  <si>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</si>
  <si>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</si>
  <si>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</si>
  <si>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</si>
  <si>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</si>
  <si>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</si>
  <si>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</si>
  <si>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</si>
  <si>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</si>
  <si>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</si>
  <si>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</si>
  <si>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</si>
  <si>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</si>
  <si>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</si>
  <si>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</si>
  <si>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</si>
  <si>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</si>
  <si>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</si>
  <si>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</si>
  <si>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</si>
  <si>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</si>
  <si>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</si>
  <si>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</si>
  <si>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</si>
  <si>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</si>
  <si>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</si>
  <si>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</si>
  <si>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</si>
  <si>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</si>
  <si>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</si>
  <si>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</si>
  <si>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</si>
  <si>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</si>
  <si>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</si>
  <si>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</si>
  <si>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</si>
  <si>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</si>
  <si>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</si>
  <si>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</si>
  <si>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</si>
  <si>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</si>
  <si>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</si>
  <si>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</si>
  <si>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</si>
  <si>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</si>
  <si>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</si>
  <si>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</si>
  <si>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</si>
  <si>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</si>
  <si>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</si>
  <si>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</si>
  <si>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</si>
  <si>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</si>
  <si>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</si>
  <si>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</si>
  <si>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</si>
  <si>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</si>
  <si>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</si>
  <si>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</si>
  <si>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</si>
  <si>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</si>
  <si>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</si>
  <si>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</si>
  <si>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</si>
  <si>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</si>
  <si>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</si>
  <si>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</si>
  <si>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</si>
  <si>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</si>
  <si>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</si>
  <si>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</si>
  <si>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</si>
  <si>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</si>
  <si>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</si>
  <si>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</si>
  <si>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</si>
  <si>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</si>
  <si>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</si>
  <si>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</si>
  <si>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</si>
  <si>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</si>
  <si>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</si>
  <si>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</si>
  <si>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</si>
  <si>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</si>
  <si>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</si>
  <si>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</si>
  <si>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</si>
  <si>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</si>
  <si>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</si>
  <si>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</si>
  <si>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</si>
  <si>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</si>
  <si>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</si>
  <si>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</si>
  <si>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</si>
  <si>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</si>
  <si>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</si>
  <si>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</si>
  <si>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</si>
  <si>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</si>
  <si>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</si>
  <si>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</si>
  <si>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</si>
  <si>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</si>
  <si>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</si>
  <si>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</si>
  <si>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</si>
  <si>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</si>
  <si>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</si>
  <si>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</si>
  <si>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</si>
  <si>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</si>
  <si>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</si>
  <si>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</si>
  <si>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</si>
  <si>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</si>
  <si>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</si>
  <si>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</si>
  <si>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</si>
  <si>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</si>
  <si>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</si>
  <si>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</si>
  <si>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</si>
  <si>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</si>
  <si>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</si>
  <si>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神奈川県葉山町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</si>
  <si>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</si>
  <si>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</si>
  <si>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</si>
  <si>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</si>
  <si>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</si>
  <si>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</si>
  <si>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</si>
  <si>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</si>
  <si>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</si>
  <si>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</si>
  <si>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</si>
  <si>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</si>
  <si>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</si>
  <si>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</si>
  <si>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</si>
  <si>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</si>
  <si>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</si>
  <si>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</si>
  <si>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</si>
  <si>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</si>
  <si>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</si>
  <si>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</si>
  <si>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</si>
  <si>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</si>
  <si>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</si>
  <si>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</si>
  <si>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</si>
  <si>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</si>
  <si>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</si>
  <si>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</si>
  <si>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</si>
  <si>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</si>
  <si>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</si>
  <si>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</si>
  <si>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</si>
  <si>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</si>
  <si>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</si>
  <si>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</si>
  <si>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</si>
  <si>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</si>
  <si>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</si>
  <si>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</si>
  <si>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</si>
  <si>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</si>
  <si>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</si>
  <si>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</si>
  <si>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</si>
  <si>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</si>
  <si>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</si>
  <si>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</si>
  <si>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</si>
  <si>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</si>
  <si>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</si>
  <si>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</si>
  <si>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</si>
  <si>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</si>
  <si>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</si>
  <si>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</si>
  <si>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</si>
  <si>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</si>
  <si>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</si>
  <si>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</si>
  <si>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</si>
  <si>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</si>
  <si>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</si>
  <si>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</si>
  <si>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</si>
  <si>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</si>
  <si>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</si>
  <si>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</si>
  <si>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</si>
  <si>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</si>
  <si>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</si>
  <si>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</si>
  <si>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</si>
  <si>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</si>
  <si>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</si>
  <si>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</si>
  <si>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</si>
  <si>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</si>
  <si>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</si>
  <si>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</si>
  <si>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</si>
  <si>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</si>
  <si>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</si>
  <si>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</si>
  <si>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</si>
  <si>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</si>
  <si>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</si>
  <si>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</si>
  <si>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</si>
  <si>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</si>
  <si>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</si>
  <si>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</si>
  <si>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</si>
  <si>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</si>
  <si>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</si>
  <si>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</si>
  <si>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</si>
  <si>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</si>
  <si>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</si>
  <si>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</si>
  <si>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</si>
  <si>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</si>
  <si>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</si>
  <si>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</si>
  <si>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</si>
  <si>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</si>
  <si>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</si>
  <si>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</si>
  <si>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</si>
  <si>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</si>
  <si>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</si>
  <si>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</si>
  <si>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</si>
  <si>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</si>
  <si>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</si>
  <si>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</si>
  <si>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</si>
  <si>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</si>
  <si>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</si>
  <si>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</si>
  <si>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</si>
  <si>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</si>
  <si>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</si>
  <si>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</si>
  <si>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</si>
  <si>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</si>
  <si>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</si>
  <si>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</si>
  <si>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</si>
  <si>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</si>
  <si>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</si>
  <si>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</si>
  <si>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</si>
  <si>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</si>
  <si>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</si>
  <si>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</si>
  <si>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</si>
  <si>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</si>
  <si>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</si>
  <si>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</si>
  <si>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</si>
  <si>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</si>
  <si>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</si>
  <si>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</si>
  <si>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</si>
  <si>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</si>
  <si>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</si>
  <si>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</si>
  <si>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</si>
  <si>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</si>
  <si>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</si>
  <si>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</si>
  <si>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</si>
  <si>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</si>
  <si>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</si>
  <si>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</si>
  <si>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</si>
  <si>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</si>
  <si>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</si>
  <si>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</si>
  <si>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</si>
  <si>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</si>
  <si>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</si>
  <si>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</si>
  <si>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</si>
  <si>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</si>
  <si>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</si>
  <si>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</si>
  <si>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</si>
  <si>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</si>
  <si>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</si>
  <si>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</si>
  <si>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</si>
  <si>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</si>
  <si>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</si>
  <si>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</si>
  <si>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</si>
  <si>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</si>
  <si>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</si>
  <si>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</si>
  <si>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</si>
  <si>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</si>
  <si>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</si>
  <si>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</si>
  <si>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</si>
  <si>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</si>
  <si>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</si>
  <si>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</si>
  <si>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</si>
  <si>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</si>
  <si>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</si>
  <si>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</si>
  <si>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</si>
  <si>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0.29</t>
  </si>
  <si>
    <t>▲ 3.30</t>
  </si>
  <si>
    <t>▲ 0.37</t>
  </si>
  <si>
    <t>一般会計</t>
  </si>
  <si>
    <t>下水道事業会計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</si>
  <si>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</si>
  <si>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</si>
  <si>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</si>
  <si>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</si>
  <si>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</si>
  <si>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</si>
  <si>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</si>
  <si>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</si>
  <si>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</si>
  <si>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</si>
  <si>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</si>
  <si>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公共公益施設整備基金</t>
    <rPh sb="0" eb="2">
      <t>コウキョウ</t>
    </rPh>
    <rPh sb="2" eb="4">
      <t>コウエキ</t>
    </rPh>
    <rPh sb="4" eb="6">
      <t>シセツ</t>
    </rPh>
    <rPh sb="6" eb="8">
      <t>セイビ</t>
    </rPh>
    <rPh sb="8" eb="10">
      <t>キキン</t>
    </rPh>
    <phoneticPr fontId="2"/>
  </si>
  <si>
    <t>ふるさと葉山みどり基金</t>
    <rPh sb="4" eb="6">
      <t>ハヤマ</t>
    </rPh>
    <rPh sb="9" eb="11">
      <t>キキン</t>
    </rPh>
    <phoneticPr fontId="2"/>
  </si>
  <si>
    <t>葉山町教育基金</t>
    <rPh sb="0" eb="3">
      <t>ハヤママチ</t>
    </rPh>
    <rPh sb="3" eb="5">
      <t>キョウイク</t>
    </rPh>
    <rPh sb="5" eb="7">
      <t>キキン</t>
    </rPh>
    <phoneticPr fontId="2"/>
  </si>
  <si>
    <t>-</t>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</si>
  <si>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</si>
  <si>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</si>
  <si>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神奈川県後期高齢者医療広域連合（後期高齢者医療事業特別会計）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ジギョウ</t>
    </rPh>
    <rPh sb="25" eb="27">
      <t>トクベツ</t>
    </rPh>
    <rPh sb="27" eb="29">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</si>
  <si>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</si>
  <si>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葉山町土地開発公社</t>
    <rPh sb="0" eb="3">
      <t>ハヤママチ</t>
    </rPh>
    <rPh sb="3" eb="5">
      <t>トチ</t>
    </rPh>
    <rPh sb="5" eb="7">
      <t>カイハツ</t>
    </rPh>
    <rPh sb="7" eb="9">
      <t>コウシャ</t>
    </rPh>
    <phoneticPr fontId="2"/>
  </si>
  <si>
    <t>公益財団法人かながわ海岸美化財団</t>
    <rPh sb="0" eb="2">
      <t>コウエキ</t>
    </rPh>
    <rPh sb="2" eb="4">
      <t>ザイダン</t>
    </rPh>
    <rPh sb="4" eb="6">
      <t>ホウジン</t>
    </rPh>
    <rPh sb="10" eb="14">
      <t>カイガンビカ</t>
    </rPh>
    <rPh sb="14" eb="16">
      <t>ザイダン</t>
    </rPh>
    <phoneticPr fontId="2"/>
  </si>
  <si>
    <t>公益財団法人逗葉地域医療センター</t>
    <rPh sb="0" eb="2">
      <t>コウエキ</t>
    </rPh>
    <rPh sb="2" eb="4">
      <t>ザイダン</t>
    </rPh>
    <rPh sb="4" eb="6">
      <t>ホウジン</t>
    </rPh>
    <rPh sb="6" eb="8">
      <t>ズヨウ</t>
    </rPh>
    <rPh sb="8" eb="10">
      <t>チイキ</t>
    </rPh>
    <rPh sb="10" eb="12">
      <t>イリョウ</t>
    </rPh>
    <phoneticPr fontId="2"/>
  </si>
  <si>
    <t>〇</t>
  </si>
  <si>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</si>
  <si>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</si>
  <si>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</si>
  <si>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</si>
  <si>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</si>
  <si>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</si>
  <si>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</si>
  <si>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</si>
  <si>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</si>
  <si>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</si>
  <si>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将来負担比率は平成21年度以降算出されない状況が続いているが、有形固定資産減価償却率は類似団体平均を上回る状況にある。
　今後、将来負担の平準化を意識した地方債の活用等を検討しながら、公共施設等総合管理計画に基づいた施設の老朽化対策に取り組んでいく。</t>
    <phoneticPr fontId="2"/>
  </si>
  <si>
    <t>　将来負担比率は平成21年度以降算出されない状況が続いている。
　実質公債費比率の３か年平均は前年に比べ0.4ポイント減少し、▲2.5％となった。これは、公営企業（下水道事業会計）の地方債元利償還の財源として充てられた繰入金の額が減少したこと、普通交付税及び臨時財政対策債の発行可能額の増に伴い標準財政規模が増額となったことが主な要因である。類似団体平均を下回る状況にあるが、今後クリーンセンター再整備等の大きな事業を予定していることから、上昇していくことが想定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</si>
</sst>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647A-4275-BA17-19B9C00F04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15740</c:v>
                </c:pt>
                <c:pt idx="1">
                  <c:v>9205</c:v>
                </c:pt>
                <c:pt idx="2">
                  <c:v>7066</c:v>
                </c:pt>
                <c:pt idx="3">
                  <c:v>10912</c:v>
                </c:pt>
                <c:pt idx="4">
                  <c:v>12851</c:v>
                </c:pt>
              </c:numCache>
            </c:numRef>
          </c:val>
          <c:smooth val="0"/>
          <c:extLst>
            <c:ext xmlns:c16="http://schemas.microsoft.com/office/drawing/2014/chart" uri="{C3380CC4-5D6E-409C-BE32-E72D297353CC}">
              <c16:uniqueId val="{00000001-647A-4275-BA17-19B9C00F04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8.0299999999999994</c:v>
                </c:pt>
                <c:pt idx="1">
                  <c:v>6.28</c:v>
                </c:pt>
                <c:pt idx="2">
                  <c:v>6.47</c:v>
                </c:pt>
                <c:pt idx="3">
                  <c:v>8.49</c:v>
                </c:pt>
                <c:pt idx="4">
                  <c:v>12.31</c:v>
                </c:pt>
              </c:numCache>
            </c:numRef>
          </c:val>
          <c:extLst>
            <c:ext xmlns:c16="http://schemas.microsoft.com/office/drawing/2014/chart" uri="{C3380CC4-5D6E-409C-BE32-E72D297353CC}">
              <c16:uniqueId val="{00000000-C590-4327-A88B-868B2EC434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13.23</c:v>
                </c:pt>
                <c:pt idx="1">
                  <c:v>11.53</c:v>
                </c:pt>
                <c:pt idx="2">
                  <c:v>11.11</c:v>
                </c:pt>
                <c:pt idx="3">
                  <c:v>13.89</c:v>
                </c:pt>
                <c:pt idx="4">
                  <c:v>15.94</c:v>
                </c:pt>
              </c:numCache>
            </c:numRef>
          </c:val>
          <c:extLst>
            <c:ext xmlns:c16="http://schemas.microsoft.com/office/drawing/2014/chart" uri="{C3380CC4-5D6E-409C-BE32-E72D297353CC}">
              <c16:uniqueId val="{00000001-C590-4327-A88B-868B2EC434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-0.28999999999999998</c:v>
                </c:pt>
                <c:pt idx="1">
                  <c:v>-3.3</c:v>
                </c:pt>
                <c:pt idx="2">
                  <c:v>-0.37</c:v>
                </c:pt>
                <c:pt idx="3">
                  <c:v>5.7</c:v>
                </c:pt>
                <c:pt idx="4">
                  <c:v>7.29</c:v>
                </c:pt>
              </c:numCache>
            </c:numRef>
          </c:val>
          <c:smooth val="0"/>
          <c:extLst>
            <c:ext xmlns:c16="http://schemas.microsoft.com/office/drawing/2014/chart" uri="{C3380CC4-5D6E-409C-BE32-E72D297353CC}">
              <c16:uniqueId val="{00000002-C590-4327-A88B-868B2EC434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7F-4BE9-8CBA-D779DB6C0F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7F-4BE9-8CBA-D779DB6C0F0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7F-4BE9-8CBA-D779DB6C0F0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A7F-4BE9-8CBA-D779DB6C0F0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A7F-4BE9-8CBA-D779DB6C0F0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0.86</c:v>
                </c:pt>
                <c:pt idx="2">
                  <c:v>#N/A</c:v>
                </c:pt>
                <c:pt idx="3">
                  <c:v>0.89</c:v>
                </c:pt>
                <c:pt idx="4">
                  <c:v>#N/A</c:v>
                </c:pt>
                <c:pt idx="5">
                  <c:v>0.97</c:v>
                </c:pt>
                <c:pt idx="6">
                  <c:v>#N/A</c:v>
                </c:pt>
                <c:pt idx="7">
                  <c:v>0.97</c:v>
                </c:pt>
                <c:pt idx="8">
                  <c:v>#N/A</c:v>
                </c:pt>
                <c:pt idx="9">
                  <c:v>0.9</c:v>
                </c:pt>
              </c:numCache>
            </c:numRef>
          </c:val>
          <c:extLst>
            <c:ext xmlns:c16="http://schemas.microsoft.com/office/drawing/2014/chart" uri="{C3380CC4-5D6E-409C-BE32-E72D297353CC}">
              <c16:uniqueId val="{00000005-8A7F-4BE9-8CBA-D779DB6C0F0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3.62</c:v>
                </c:pt>
                <c:pt idx="2">
                  <c:v>#N/A</c:v>
                </c:pt>
                <c:pt idx="3">
                  <c:v>1.36</c:v>
                </c:pt>
                <c:pt idx="4">
                  <c:v>#N/A</c:v>
                </c:pt>
                <c:pt idx="5">
                  <c:v>0.87</c:v>
                </c:pt>
                <c:pt idx="6">
                  <c:v>#N/A</c:v>
                </c:pt>
                <c:pt idx="7">
                  <c:v>1.3</c:v>
                </c:pt>
                <c:pt idx="8">
                  <c:v>#N/A</c:v>
                </c:pt>
                <c:pt idx="9">
                  <c:v>0.94</c:v>
                </c:pt>
              </c:numCache>
            </c:numRef>
          </c:val>
          <c:extLst>
            <c:ext xmlns:c16="http://schemas.microsoft.com/office/drawing/2014/chart" uri="{C3380CC4-5D6E-409C-BE32-E72D297353CC}">
              <c16:uniqueId val="{00000006-8A7F-4BE9-8CBA-D779DB6C0F0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2.38</c:v>
                </c:pt>
                <c:pt idx="2">
                  <c:v>#N/A</c:v>
                </c:pt>
                <c:pt idx="3">
                  <c:v>2.23</c:v>
                </c:pt>
                <c:pt idx="4">
                  <c:v>#N/A</c:v>
                </c:pt>
                <c:pt idx="5">
                  <c:v>1.47</c:v>
                </c:pt>
                <c:pt idx="6">
                  <c:v>#N/A</c:v>
                </c:pt>
                <c:pt idx="7">
                  <c:v>0.98</c:v>
                </c:pt>
                <c:pt idx="8">
                  <c:v>#N/A</c:v>
                </c:pt>
                <c:pt idx="9">
                  <c:v>1.78</c:v>
                </c:pt>
              </c:numCache>
            </c:numRef>
          </c:val>
          <c:extLst>
            <c:ext xmlns:c16="http://schemas.microsoft.com/office/drawing/2014/chart" uri="{C3380CC4-5D6E-409C-BE32-E72D297353CC}">
              <c16:uniqueId val="{00000007-8A7F-4BE9-8CBA-D779DB6C0F0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#N/A</c:v>
                </c:pt>
                <c:pt idx="3">
                  <c:v>1.32</c:v>
                </c:pt>
                <c:pt idx="4">
                  <c:v>#N/A</c:v>
                </c:pt>
                <c:pt idx="5">
                  <c:v>2.4300000000000002</c:v>
                </c:pt>
                <c:pt idx="6">
                  <c:v>#N/A</c:v>
                </c:pt>
                <c:pt idx="7">
                  <c:v>3.33</c:v>
                </c:pt>
                <c:pt idx="8">
                  <c:v>#N/A</c:v>
                </c:pt>
                <c:pt idx="9">
                  <c:v>3.36</c:v>
                </c:pt>
              </c:numCache>
            </c:numRef>
          </c:val>
          <c:extLst>
            <c:ext xmlns:c16="http://schemas.microsoft.com/office/drawing/2014/chart" uri="{C3380CC4-5D6E-409C-BE32-E72D297353CC}">
              <c16:uniqueId val="{00000008-8A7F-4BE9-8CBA-D779DB6C0F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8.0299999999999994</c:v>
                </c:pt>
                <c:pt idx="2">
                  <c:v>#N/A</c:v>
                </c:pt>
                <c:pt idx="3">
                  <c:v>6.28</c:v>
                </c:pt>
                <c:pt idx="4">
                  <c:v>#N/A</c:v>
                </c:pt>
                <c:pt idx="5">
                  <c:v>6.47</c:v>
                </c:pt>
                <c:pt idx="6">
                  <c:v>#N/A</c:v>
                </c:pt>
                <c:pt idx="7">
                  <c:v>8.49</c:v>
                </c:pt>
                <c:pt idx="8">
                  <c:v>#N/A</c:v>
                </c:pt>
                <c:pt idx="9">
                  <c:v>12.31</c:v>
                </c:pt>
              </c:numCache>
            </c:numRef>
          </c:val>
          <c:extLst>
            <c:ext xmlns:c16="http://schemas.microsoft.com/office/drawing/2014/chart" uri="{C3380CC4-5D6E-409C-BE32-E72D297353CC}">
              <c16:uniqueId val="{00000009-8A7F-4BE9-8CBA-D779DB6C0F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1264</c:v>
                </c:pt>
                <c:pt idx="5">
                  <c:v>1252</c:v>
                </c:pt>
                <c:pt idx="8">
                  <c:v>1265</c:v>
                </c:pt>
                <c:pt idx="11">
                  <c:v>1310</c:v>
                </c:pt>
                <c:pt idx="14">
                  <c:v>1292</c:v>
                </c:pt>
              </c:numCache>
            </c:numRef>
          </c:val>
          <c:extLst>
            <c:ext xmlns:c16="http://schemas.microsoft.com/office/drawing/2014/chart" uri="{C3380CC4-5D6E-409C-BE32-E72D297353CC}">
              <c16:uniqueId val="{00000000-5BF4-4205-8519-7C9E83089F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F4-4205-8519-7C9E83089F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c:v>
                </c:pt>
                <c:pt idx="3">
                  <c:v>16</c:v>
                </c:pt>
                <c:pt idx="6">
                  <c:v>16</c:v>
                </c:pt>
                <c:pt idx="9">
                  <c:v>24</c:v>
                </c:pt>
                <c:pt idx="12">
                  <c:v>16</c:v>
                </c:pt>
              </c:numCache>
            </c:numRef>
          </c:val>
          <c:extLst>
            <c:ext xmlns:c16="http://schemas.microsoft.com/office/drawing/2014/chart" uri="{C3380CC4-5D6E-409C-BE32-E72D297353CC}">
              <c16:uniqueId val="{00000002-5BF4-4205-8519-7C9E83089F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F4-4205-8519-7C9E83089F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640</c:v>
                </c:pt>
                <c:pt idx="3">
                  <c:v>604</c:v>
                </c:pt>
                <c:pt idx="6">
                  <c:v>604</c:v>
                </c:pt>
                <c:pt idx="9">
                  <c:v>580</c:v>
                </c:pt>
                <c:pt idx="12">
                  <c:v>531</c:v>
                </c:pt>
              </c:numCache>
            </c:numRef>
          </c:val>
          <c:extLst>
            <c:ext xmlns:c16="http://schemas.microsoft.com/office/drawing/2014/chart" uri="{C3380CC4-5D6E-409C-BE32-E72D297353CC}">
              <c16:uniqueId val="{00000004-5BF4-4205-8519-7C9E83089F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F4-4205-8519-7C9E83089F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F4-4205-8519-7C9E83089F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518</c:v>
                </c:pt>
                <c:pt idx="3">
                  <c:v>511</c:v>
                </c:pt>
                <c:pt idx="6">
                  <c:v>528</c:v>
                </c:pt>
                <c:pt idx="9">
                  <c:v>544</c:v>
                </c:pt>
                <c:pt idx="12">
                  <c:v>523</c:v>
                </c:pt>
              </c:numCache>
            </c:numRef>
          </c:val>
          <c:extLst>
            <c:ext xmlns:c16="http://schemas.microsoft.com/office/drawing/2014/chart" uri="{C3380CC4-5D6E-409C-BE32-E72D297353CC}">
              <c16:uniqueId val="{00000007-5BF4-4205-8519-7C9E83089F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-90</c:v>
                </c:pt>
                <c:pt idx="2">
                  <c:v>#N/A</c:v>
                </c:pt>
                <c:pt idx="3">
                  <c:v>#N/A</c:v>
                </c:pt>
                <c:pt idx="4">
                  <c:v>-121</c:v>
                </c:pt>
                <c:pt idx="5">
                  <c:v>#N/A</c:v>
                </c:pt>
                <c:pt idx="6">
                  <c:v>#N/A</c:v>
                </c:pt>
                <c:pt idx="7">
                  <c:v>-117</c:v>
                </c:pt>
                <c:pt idx="8">
                  <c:v>#N/A</c:v>
                </c:pt>
                <c:pt idx="9">
                  <c:v>#N/A</c:v>
                </c:pt>
                <c:pt idx="10">
                  <c:v>-162</c:v>
                </c:pt>
                <c:pt idx="11">
                  <c:v>#N/A</c:v>
                </c:pt>
                <c:pt idx="12">
                  <c:v>#N/A</c:v>
                </c:pt>
                <c:pt idx="13">
                  <c:v>-222</c:v>
                </c:pt>
                <c:pt idx="14">
                  <c:v>#N/A</c:v>
                </c:pt>
              </c:numCache>
            </c:numRef>
          </c:val>
          <c:smooth val="0"/>
          <c:extLst>
            <c:ext xmlns:c16="http://schemas.microsoft.com/office/drawing/2014/chart" uri="{C3380CC4-5D6E-409C-BE32-E72D297353CC}">
              <c16:uniqueId val="{00000008-5BF4-4205-8519-7C9E83089F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10308</c:v>
                </c:pt>
                <c:pt idx="5">
                  <c:v>10177</c:v>
                </c:pt>
                <c:pt idx="8">
                  <c:v>10214</c:v>
                </c:pt>
                <c:pt idx="11">
                  <c:v>9801</c:v>
                </c:pt>
                <c:pt idx="14">
                  <c:v>9828</c:v>
                </c:pt>
              </c:numCache>
            </c:numRef>
          </c:val>
          <c:extLst>
            <c:ext xmlns:c16="http://schemas.microsoft.com/office/drawing/2014/chart" uri="{C3380CC4-5D6E-409C-BE32-E72D297353CC}">
              <c16:uniqueId val="{00000000-228C-4699-BDF5-342268F983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5581</c:v>
                </c:pt>
                <c:pt idx="5">
                  <c:v>5200</c:v>
                </c:pt>
                <c:pt idx="8">
                  <c:v>4889</c:v>
                </c:pt>
                <c:pt idx="11">
                  <c:v>4624</c:v>
                </c:pt>
                <c:pt idx="14">
                  <c:v>4422</c:v>
                </c:pt>
              </c:numCache>
            </c:numRef>
          </c:val>
          <c:extLst>
            <c:ext xmlns:c16="http://schemas.microsoft.com/office/drawing/2014/chart" uri="{C3380CC4-5D6E-409C-BE32-E72D297353CC}">
              <c16:uniqueId val="{00000001-228C-4699-BDF5-342268F983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2408</c:v>
                </c:pt>
                <c:pt idx="5">
                  <c:v>2799</c:v>
                </c:pt>
                <c:pt idx="8">
                  <c:v>2654</c:v>
                </c:pt>
                <c:pt idx="11">
                  <c:v>2759</c:v>
                </c:pt>
                <c:pt idx="14">
                  <c:v>3616</c:v>
                </c:pt>
              </c:numCache>
            </c:numRef>
          </c:val>
          <c:extLst>
            <c:ext xmlns:c16="http://schemas.microsoft.com/office/drawing/2014/chart" uri="{C3380CC4-5D6E-409C-BE32-E72D297353CC}">
              <c16:uniqueId val="{00000002-228C-4699-BDF5-342268F983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8C-4699-BDF5-342268F983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8C-4699-BDF5-342268F983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8C-4699-BDF5-342268F983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1951</c:v>
                </c:pt>
                <c:pt idx="3">
                  <c:v>1981</c:v>
                </c:pt>
                <c:pt idx="6">
                  <c:v>1823</c:v>
                </c:pt>
                <c:pt idx="9">
                  <c:v>1851</c:v>
                </c:pt>
                <c:pt idx="12">
                  <c:v>1575</c:v>
                </c:pt>
              </c:numCache>
            </c:numRef>
          </c:val>
          <c:extLst>
            <c:ext xmlns:c16="http://schemas.microsoft.com/office/drawing/2014/chart" uri="{C3380CC4-5D6E-409C-BE32-E72D297353CC}">
              <c16:uniqueId val="{00000006-228C-4699-BDF5-342268F983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28C-4699-BDF5-342268F983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7334</c:v>
                </c:pt>
                <c:pt idx="3">
                  <c:v>6807</c:v>
                </c:pt>
                <c:pt idx="6">
                  <c:v>6333</c:v>
                </c:pt>
                <c:pt idx="9">
                  <c:v>5801</c:v>
                </c:pt>
                <c:pt idx="12">
                  <c:v>5296</c:v>
                </c:pt>
              </c:numCache>
            </c:numRef>
          </c:val>
          <c:extLst>
            <c:ext xmlns:c16="http://schemas.microsoft.com/office/drawing/2014/chart" uri="{C3380CC4-5D6E-409C-BE32-E72D297353CC}">
              <c16:uniqueId val="{00000008-228C-4699-BDF5-342268F983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159</c:v>
                </c:pt>
                <c:pt idx="3">
                  <c:v>139</c:v>
                </c:pt>
                <c:pt idx="6">
                  <c:v>223</c:v>
                </c:pt>
                <c:pt idx="9">
                  <c:v>185</c:v>
                </c:pt>
                <c:pt idx="12">
                  <c:v>1860</c:v>
                </c:pt>
              </c:numCache>
            </c:numRef>
          </c:val>
          <c:extLst>
            <c:ext xmlns:c16="http://schemas.microsoft.com/office/drawing/2014/chart" uri="{C3380CC4-5D6E-409C-BE32-E72D297353CC}">
              <c16:uniqueId val="{00000009-228C-4699-BDF5-342268F983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5751</c:v>
                </c:pt>
                <c:pt idx="3">
                  <c:v>5765</c:v>
                </c:pt>
                <c:pt idx="6">
                  <c:v>5665</c:v>
                </c:pt>
                <c:pt idx="9">
                  <c:v>5629</c:v>
                </c:pt>
                <c:pt idx="12">
                  <c:v>5917</c:v>
                </c:pt>
              </c:numCache>
            </c:numRef>
          </c:val>
          <c:extLst>
            <c:ext xmlns:c16="http://schemas.microsoft.com/office/drawing/2014/chart" uri="{C3380CC4-5D6E-409C-BE32-E72D297353CC}">
              <c16:uniqueId val="{0000000A-228C-4699-BDF5-342268F983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8C-4699-BDF5-342268F983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761</c:v>
                </c:pt>
                <c:pt idx="1">
                  <c:v>1003</c:v>
                </c:pt>
                <c:pt idx="2">
                  <c:v>1229</c:v>
                </c:pt>
              </c:numCache>
            </c:numRef>
          </c:val>
          <c:extLst>
            <c:ext xmlns:c16="http://schemas.microsoft.com/office/drawing/2014/chart" uri="{C3380CC4-5D6E-409C-BE32-E72D297353CC}">
              <c16:uniqueId val="{00000000-21B6-496F-8291-B26F80E6C4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1B6-496F-8291-B26F80E6C4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1304</c:v>
                </c:pt>
                <c:pt idx="1">
                  <c:v>1182</c:v>
                </c:pt>
                <c:pt idx="2">
                  <c:v>1826</c:v>
                </c:pt>
              </c:numCache>
            </c:numRef>
          </c:val>
          <c:extLst>
            <c:ext xmlns:c16="http://schemas.microsoft.com/office/drawing/2014/chart" uri="{C3380CC4-5D6E-409C-BE32-E72D297353CC}">
              <c16:uniqueId val="{00000002-21B6-496F-8291-B26F80E6C4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{E6571745-1652-4536-AE15-834A2D8E5AF1}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EA9-4CF8-B5E3-4507E4833F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{8CB5D8F2-581B-4685-A028-AF5A1C9DFEB6}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A9-4CF8-B5E3-4507E4833F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{8536B82B-8B94-4DBC-B88C-3DA61E5CF4DD}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A9-4CF8-B5E3-4507E4833F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{8CBA3269-4F42-4952-BD5C-6FF9700F35B4}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A9-4CF8-B5E3-4507E4833F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{5F03B203-EF2C-447A-8787-F01AD51FE7AD}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A9-4CF8-B5E3-4507E4833FA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{1D2E3FB0-C04C-4047-921A-DC2C248BCE0D}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EA9-4CF8-B5E3-4507E4833FA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{8C8844D4-B0F7-42F0-ACA0-9915312FB6B2}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EA9-4CF8-B5E3-4507E4833FA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{1B774CD4-2AFA-4C5C-B4A5-31EAF4CBCECD}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EA9-4CF8-B5E3-4507E4833FA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{607EE4F2-771D-4887-9CFD-88B43AAB935E}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EA9-4CF8-B5E3-4507E4833F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67.900000000000006</c:v>
                </c:pt>
                <c:pt idx="32">
                  <c:v>69.7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EA9-4CF8-B5E3-4507E4833F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{39FEBC9D-11D4-4C4B-BC7D-A2A26552F0C2}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EA9-4CF8-B5E3-4507E4833F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{C85531A0-6C97-4A1E-BE8D-FD63AB5D4489}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A9-4CF8-B5E3-4507E4833F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{16C9ED60-5491-48DA-B94A-8B511EB8E4E9}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A9-4CF8-B5E3-4507E4833F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{632136E0-AEF3-44B2-9FA3-6B3344EA7458}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A9-4CF8-B5E3-4507E4833F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{A94F3D46-8F40-49FA-8B61-D026FB29CDD7}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A9-4CF8-B5E3-4507E4833FA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{24A6122F-5AEC-4B9A-BDFC-2453DFFBFFF2}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EA9-4CF8-B5E3-4507E4833FA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{E0021AC1-7427-45F1-B7FC-0D07719D63CE}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EA9-4CF8-B5E3-4507E4833FA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{F860053B-AF8D-4A7E-93A3-1DD84700D45F}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EA9-4CF8-B5E3-4507E4833FA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{16E5FB9B-9053-4D55-BCB0-C257BF423DC8}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EA9-4CF8-B5E3-4507E4833F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61.5</c:v>
                </c:pt>
                <c:pt idx="32">
                  <c:v>61</c:v>
                </c:pt>
              </c:numCache>
            </c:numRef>
          </c:xVal>
          <c:yVal>
            <c:numRef>
              <c:f>公会計指標分析・財政指標組合せ分析表!$BP$55:$DC$55</c:f>
              <c:numCache>
                <c:formatCode>#,##0.0;"▲ "#,##0.0</c:formatCode>
                <c:ptCount val="40"/>
                <c:pt idx="24">
                  <c:v>15.5</c:v>
                </c:pt>
                <c:pt idx="32">
                  <c:v>4.5999999999999996</c:v>
                </c:pt>
              </c:numCache>
            </c:numRef>
          </c:yVal>
          <c:smooth val="0"/>
          <c:extLst>
            <c:ext xmlns:c16="http://schemas.microsoft.com/office/drawing/2014/chart" uri="{C3380CC4-5D6E-409C-BE32-E72D297353CC}">
              <c16:uniqueId val="{00000013-BEA9-4CF8-B5E3-4507E4833FA5}"/>
            </c:ext>
          </c:extLst>
        </c:ser>
        <c:dLbls>
          <c:showLegendKey val="0"/>
          <c:showVal val="1"/>
          <c:showCatName val="0"/>
          <c:showSerName val="0"/>
          <c:showPercent val="0"/>
          <c:showBubbleSize val="0"/>
        </c:dLbls>
        <c:axId val="46179840"/>
        <c:axId val="46181760"/>
      </c:scatterChart>
      <c:valAx>
        <c:axId val="46179840"/>
        <c:scaling>
          <c:orientation val="maxMin"/>
          <c:max val="61.6"/>
          <c:min val="60.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{44654B53-CD01-4DF1-9B59-0E8135E4F875}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50A-476E-B24C-161E49E5C5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{F08E6D6A-F0F5-402A-81F7-EEAC84A848C9}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0A-476E-B24C-161E49E5C5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{84D0B4B6-7461-466C-A105-01D157DAB528}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0A-476E-B24C-161E49E5C5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{A030DD67-E4D0-432C-A31D-344917C2BF8F}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0A-476E-B24C-161E49E5C5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{313C877F-F2D4-4D05-BBBB-C0D6F59659EA}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0A-476E-B24C-161E49E5C50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{EF55AD3F-F769-479B-92E8-F1F2F99229A8}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50A-476E-B24C-161E49E5C50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{0A4E79C5-63DD-4925-809F-181FD203A557}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50A-476E-B24C-161E49E5C50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{220F2E2C-BF91-4FB7-A8A1-1A2B010EDF14}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50A-476E-B24C-161E49E5C50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{485B9486-3706-4E3D-9B42-C93A00BD02B4}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50A-476E-B24C-161E49E5C5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-1.3</c:v>
                </c:pt>
                <c:pt idx="16">
                  <c:v>-1.7</c:v>
                </c:pt>
                <c:pt idx="24">
                  <c:v>-2.1</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50A-476E-B24C-161E49E5C5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{F5D6CF3C-06E1-4B46-BBAD-41E04A847280}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50A-476E-B24C-161E49E5C5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{C0147F17-0304-433D-A21D-A949AF9E41A3}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0A-476E-B24C-161E49E5C5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{7DE628ED-BEAF-4B9D-B81A-9B2715E21489}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0A-476E-B24C-161E49E5C5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{2A99023A-ABC1-406F-9228-01831641EAFA}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0A-476E-B24C-161E49E5C5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{C010FFFD-4A27-496C-BA3A-48592AFFD367}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0A-476E-B24C-161E49E5C50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{05EE273B-96DE-4587-9928-E91D6780738C}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50A-476E-B24C-161E49E5C50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{B4E62837-CB09-409E-AA74-4D65240A3F25}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50A-476E-B24C-161E49E5C50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{0B0A1744-68E6-4B92-9612-36C9B04FA7EF}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50A-476E-B24C-161E49E5C50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{6C6BCE04-D9C7-43DD-A3D1-15820A88AAB7}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50A-476E-B24C-161E49E5C5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650A-476E-B24C-161E49E5C509}"/>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等を算入公債費が上回る状況（実質公債費比率の分子がマイナス）が続いているのは、臨時財政対策債を発行可能額より低額で借入れていたため、元利償還金等への計上額（実際の借入額ベースで算定）と算入公債費への計上額（発行可能額ベースで算定）に差額が生じることが主な要因である。</a:t>
          </a:r>
        </a:p>
        <a:p>
          <a:r>
            <a:rPr kumimoji="1" lang="ja-JP" altLang="en-US" sz="1400">
              <a:solidFill>
                <a:sysClr val="windowText" lastClr="000000"/>
              </a:solidFill>
              <a:latin typeface="ＭＳ ゴシック" pitchFamily="49" charset="-128"/>
              <a:ea typeface="ＭＳ ゴシック" pitchFamily="49" charset="-128"/>
            </a:rPr>
            <a:t>　令和２・３年度はコロナ禍によるの財源不足を補うため臨時財政対策債は発行可能額までの借入れを行ったが、元利償還金等を算入公債費が上回る状況が続いている。</a:t>
          </a:r>
        </a:p>
        <a:p>
          <a:r>
            <a:rPr kumimoji="1" lang="ja-JP" altLang="en-US" sz="1400">
              <a:solidFill>
                <a:sysClr val="windowText" lastClr="000000"/>
              </a:solidFill>
              <a:latin typeface="ＭＳ ゴシック" pitchFamily="49" charset="-128"/>
              <a:ea typeface="ＭＳ ゴシック" pitchFamily="49" charset="-128"/>
            </a:rPr>
            <a:t>　引き続き計画的な町債の借入れ・償還に取り組み、財政健全化に努める。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減債基金を運用していない。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年度から将来負担額を充当可能財源が上回り将来負担比率が算定されない状況が続いている。</a:t>
          </a:r>
        </a:p>
        <a:p>
          <a:r>
            <a:rPr kumimoji="1" lang="ja-JP" altLang="en-US" sz="1400">
              <a:solidFill>
                <a:sysClr val="windowText" lastClr="000000"/>
              </a:solidFill>
              <a:latin typeface="ＭＳ ゴシック" pitchFamily="49" charset="-128"/>
              <a:ea typeface="ＭＳ ゴシック" pitchFamily="49" charset="-128"/>
            </a:rPr>
            <a:t>　将来負担額は、退職手当負担見込額と下水道事業会計の地方債残高が減少している（公営企業債等繰入見込額の減少）が債務負担行為に基づく支出予定額や地方債の現在高が増加してるため全体としては前年度より増加している。</a:t>
          </a:r>
        </a:p>
        <a:p>
          <a:r>
            <a:rPr kumimoji="1" lang="ja-JP" altLang="en-US" sz="1400">
              <a:solidFill>
                <a:sysClr val="windowText" lastClr="000000"/>
              </a:solidFill>
              <a:latin typeface="ＭＳ ゴシック" pitchFamily="49" charset="-128"/>
              <a:ea typeface="ＭＳ ゴシック" pitchFamily="49" charset="-128"/>
            </a:rPr>
            <a:t>　また、充当可能財源は、充当可能特定歳入（都市計画税収）が減少しているものの、充当可能基金残高を維持できていることや、下水道事業会計や公債費に対する基準財政需要額算入見込額に大きな変動がないことから、全体では横ばい傾向である。</a:t>
          </a:r>
        </a:p>
        <a:p>
          <a:r>
            <a:rPr kumimoji="1" lang="ja-JP" altLang="en-US" sz="1400">
              <a:solidFill>
                <a:sysClr val="windowText" lastClr="000000"/>
              </a:solidFill>
              <a:latin typeface="ＭＳ ゴシック" pitchFamily="49" charset="-128"/>
              <a:ea typeface="ＭＳ ゴシック" pitchFamily="49" charset="-128"/>
            </a:rPr>
            <a:t>　将来負担額、充当可能財源ともに横ばい傾向であるため、将来負担比率が算定されない状況はしばらく続くものと思われる。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神奈川県葉山町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地方交付税の増額等を受け、新型コロナウイルス感染症の影響により次年度以降の備えとして財政調整基金へ積み増しを行った（令和３年度積み立て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ことから財政調整基金の残高が増加した。公共公益施設整備基金についてもクリーンセンター再整備工事など公共施設の大規模改修工事も控えているため積み増しを行った（令和３年度積み立て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ことから残高が増加した。他基金も積み増しとなったため基金全体において残高が増加（令和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21.86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予定されているクリーンセンター再整備や老朽化が進む公共施設の修繕等に対する備えとして、各年度の予算編成状況や国・県の補助制度の動向に注視しながら、必要な基金残高の確保を図る。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公共公益施設整備基金：教育施設、社会福祉施設、道路その他の公共公益施設の整備に必要な資金を積み立てる。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ふるさと葉山みどり基金：優れた自然環境を保全して緑豊かな郷土を残すのに必要な資金を積み立てる。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葉山町教育基金：教育の振興及び教育環境の充実を図るために必要となる資金を積み立てる。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公共公益施設整備基金：クリーンセンター再整備工事など公共施設の大規模改修工事も控えているため積み増しを行ったことから、基金残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高が令和２年度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億円に増加した。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ふるさと葉山みどり基金：森林環境譲与税を財源とする積立を行ったため、基金残高が令和２年度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葉山町教育基金：新型コロナウイルス感染症対策寄附金を財源とし、翌年度以降の学校のコロナ対策費に充当するべく積立を行ったため</a:t>
          </a:r>
          <a:endParaRPr lang="ja-JP" altLang="ja-JP" sz="1400">
            <a:solidFill>
              <a:sysClr val="windowText" lastClr="000000"/>
            </a:solidFill>
            <a:effectLst/>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基金残高が令和２年度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百万円に増加した。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公共公益施設整備基金：公共公益施設の老朽化対策がより一層本格化し多額な維持補修費が必要となるため、必要な資金確保に努めていく。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ふるさと葉山みどり基金：今後の自然環境の保全の取り組みのための資金として活用するよう管理していく。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葉山町教育基金：教育の振興及び教育環境の充実を図るための資金として活用するよう管理していく。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会計年度間の財源の不均衡を調整及び不測の財政需要に備えるため決算剰余金を原資に積み立てを行っているが、令和３年度は財政需要に充てるための取り崩し額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が積み立て額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より少なかったため、基金残高は増加</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財源の不均衡の調整及び不測の財政需要に備えるため、適宜管理を行っていく。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減債基金を運用していない。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減債基金を運用していない。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C203E1A-748B-496E-87D1-182D7DDCFB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0FEB6EC-1CAE-48EB-A402-D5D9514D1F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D300F24E-44F9-49AF-90DA-BC870047753E}"/>
            </a:ext>
          </a:extLst>
        </xdr:cNvPr>
        <xdr:cNvSpPr/>
      </xdr:nvSpPr>
      <xdr:spPr>
        <a:xfrm>
          <a:off x="15878175" y="897255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5475D3D7-C7EC-42C6-8A24-20D631B80A0F}"/>
            </a:ext>
          </a:extLst>
        </xdr:cNvPr>
        <xdr:cNvSpPr/>
      </xdr:nvSpPr>
      <xdr:spPr>
        <a:xfrm>
          <a:off x="17249775" y="897255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1ABF4DB0-C06E-4124-8726-107DB3DB2B15}"/>
            </a:ext>
          </a:extLst>
        </xdr:cNvPr>
        <xdr:cNvSpPr/>
      </xdr:nvSpPr>
      <xdr:spPr>
        <a:xfrm>
          <a:off x="11763375" y="125920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A0D7673-4D3B-4A08-8CCF-B2F6604E23DC}"/>
            </a:ext>
          </a:extLst>
        </xdr:cNvPr>
        <xdr:cNvSpPr/>
      </xdr:nvSpPr>
      <xdr:spPr>
        <a:xfrm>
          <a:off x="13134975" y="125920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5A18A633-B330-4E1F-B4CC-65ED3044F0BF}"/>
            </a:ext>
          </a:extLst>
        </xdr:cNvPr>
        <xdr:cNvSpPr/>
      </xdr:nvSpPr>
      <xdr:spPr>
        <a:xfrm>
          <a:off x="14506575" y="125920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44E484B2-22CF-4123-A725-4ED09386580D}"/>
            </a:ext>
          </a:extLst>
        </xdr:cNvPr>
        <xdr:cNvSpPr/>
      </xdr:nvSpPr>
      <xdr:spPr>
        <a:xfrm>
          <a:off x="15878175" y="125920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3CCF6EEB-7193-4B22-9B8C-7A764934EFF9}"/>
            </a:ext>
          </a:extLst>
        </xdr:cNvPr>
        <xdr:cNvSpPr/>
      </xdr:nvSpPr>
      <xdr:spPr>
        <a:xfrm>
          <a:off x="17249775" y="125920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A7C900C3-552F-4E2B-A1D6-95B0181428FF}"/>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914929FC-2F08-42A9-B530-764FEDF774FB}"/>
            </a:ext>
          </a:extLst>
        </xdr:cNvPr>
        <xdr:cNvSpPr/>
      </xdr:nvSpPr>
      <xdr:spPr>
        <a:xfrm>
          <a:off x="15351125"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7E6890F1-A95C-4827-B5A6-D042B90E3F26}"/>
            </a:ext>
          </a:extLst>
        </xdr:cNvPr>
        <xdr:cNvSpPr/>
      </xdr:nvSpPr>
      <xdr:spPr>
        <a:xfrm>
          <a:off x="15360650" y="219075"/>
          <a:ext cx="35242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58D7CC5D-465F-4258-B9C0-E8A69465E434}"/>
            </a:ext>
          </a:extLst>
        </xdr:cNvPr>
        <xdr:cNvSpPr/>
      </xdr:nvSpPr>
      <xdr:spPr>
        <a:xfrm>
          <a:off x="1538922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1E7D871B-58A0-48BA-9FE2-32652D5B1CBA}"/>
            </a:ext>
          </a:extLst>
        </xdr:cNvPr>
        <xdr:cNvSpPr/>
      </xdr:nvSpPr>
      <xdr:spPr>
        <a:xfrm>
          <a:off x="12827000"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6966E554-D104-4EC6-B088-3EDFF9D8A636}"/>
            </a:ext>
          </a:extLst>
        </xdr:cNvPr>
        <xdr:cNvSpPr/>
      </xdr:nvSpPr>
      <xdr:spPr>
        <a:xfrm>
          <a:off x="12855575" y="219075"/>
          <a:ext cx="23431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CCE4B465-8DDF-45DD-88D6-421F8D658B6F}"/>
            </a:ext>
          </a:extLst>
        </xdr:cNvPr>
        <xdr:cNvSpPr/>
      </xdr:nvSpPr>
      <xdr:spPr>
        <a:xfrm>
          <a:off x="12874625"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7F826035-649E-4F22-A925-A8988352F0E5}"/>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576022F8-6D35-407B-A10F-634B9C9C959E}"/>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7FEDE879-1CCE-498E-9C1F-5CFC0B5FF730}"/>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32,864
32,607
17.04
13,003,120
12,044,469
949,770
7,712,470
5,916,751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56DC3C0F-D51D-41E2-AE69-8825A1E1ED44}"/>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74E2FF53-B302-4E90-BE1E-2FF980B921C0}"/>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53778F29-A8F4-4754-AEAD-E577B54DFDBF}"/>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63799C6A-E22F-467E-8DF1-35AC163994D4}"/>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5A305D3E-4544-4030-9CBF-1F5BA39F601F}"/>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DCBEEF97-CA20-4C0A-9D81-2224AD08C2F4}"/>
            </a:ext>
          </a:extLst>
        </xdr:cNvPr>
        <xdr:cNvSpPr/>
      </xdr:nvSpPr>
      <xdr:spPr>
        <a:xfrm>
          <a:off x="6226175" y="16827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8F8E303F-A387-4617-8A7D-566D5EEB3211}"/>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6ACBCD56-2BE4-496D-8C1C-0BC8E0CF4155}"/>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72AA5839-D4B2-4AC3-A24D-F7AD51F42FFF}"/>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D18420F1-2A18-4292-8D5D-226B653F498C}"/>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8CFA0092-D291-41EB-8C4B-9DCD1E68920D}"/>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C3C0F708-74F0-474A-95F1-20C77EE8C20D}"/>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297E0C22-4F22-41F3-8EC8-D86D21A27FD4}"/>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7D498EBD-E16F-4068-A9A1-CCCE8C869F74}"/>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87805A3B-7248-4718-9993-D7B3BDE424D7}"/>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D96489FA-5C28-42B3-A9B5-535A6074ED74}"/>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B2A3E220-1CF9-4E8E-97FB-8DA0491A06EC}"/>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67978625-ACA5-43AA-81BC-AFF92733AC82}"/>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8BC9F6A3-E55F-4203-8ABE-9DFB9771D988}"/>
            </a:ext>
          </a:extLst>
        </xdr:cNvPr>
        <xdr:cNvSpPr txBox="1"/>
      </xdr:nvSpPr>
      <xdr:spPr>
        <a:xfrm>
          <a:off x="419100" y="29114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52166A3D-EBD4-41F5-9586-432F1FA498C4}"/>
            </a:ext>
          </a:extLst>
        </xdr:cNvPr>
        <xdr:cNvSpPr txBox="1"/>
      </xdr:nvSpPr>
      <xdr:spPr>
        <a:xfrm>
          <a:off x="419100" y="31400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1BCEC4B7-87A4-4559-9EAF-2AF2C91817EB}"/>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38256D01-FE38-4891-A41F-08739F876105}"/>
            </a:ext>
          </a:extLst>
        </xdr:cNvPr>
        <xdr:cNvSpPr txBox="1"/>
      </xdr:nvSpPr>
      <xdr:spPr>
        <a:xfrm>
          <a:off x="419100" y="35972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8C3A3EC3-BED9-4BAA-933D-26F41578B9B1}"/>
            </a:ext>
          </a:extLst>
        </xdr:cNvPr>
        <xdr:cNvSpPr/>
      </xdr:nvSpPr>
      <xdr:spPr>
        <a:xfrm>
          <a:off x="1158875" y="4092575"/>
          <a:ext cx="38195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42EF2981-DE8E-45D8-9149-DD9EA6E0625C}"/>
            </a:ext>
          </a:extLst>
        </xdr:cNvPr>
        <xdr:cNvSpPr/>
      </xdr:nvSpPr>
      <xdr:spPr>
        <a:xfrm>
          <a:off x="1811514" y="446589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2094411F-1BF2-4D4E-AF02-187449F95421}"/>
            </a:ext>
          </a:extLst>
        </xdr:cNvPr>
        <xdr:cNvSpPr/>
      </xdr:nvSpPr>
      <xdr:spPr>
        <a:xfrm>
          <a:off x="3468364" y="444922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BAED51D7-0B7F-49AE-AABE-E43EB33F0329}"/>
            </a:ext>
          </a:extLst>
        </xdr:cNvPr>
        <xdr:cNvSpPr/>
      </xdr:nvSpPr>
      <xdr:spPr>
        <a:xfrm>
          <a:off x="4930775"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56308286-E27B-4289-8851-3979302F771F}"/>
            </a:ext>
          </a:extLst>
        </xdr:cNvPr>
        <xdr:cNvSpPr/>
      </xdr:nvSpPr>
      <xdr:spPr>
        <a:xfrm>
          <a:off x="4930775"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81961639-D8DA-4ABE-8E8D-BA6C63D6F643}"/>
            </a:ext>
          </a:extLst>
        </xdr:cNvPr>
        <xdr:cNvSpPr/>
      </xdr:nvSpPr>
      <xdr:spPr>
        <a:xfrm>
          <a:off x="6302375"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6D38C57-5E66-4A1E-B860-CADF6021266D}"/>
            </a:ext>
          </a:extLst>
        </xdr:cNvPr>
        <xdr:cNvSpPr/>
      </xdr:nvSpPr>
      <xdr:spPr>
        <a:xfrm>
          <a:off x="6302375"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690B0408-7638-48DF-8A7A-1595640707B8}"/>
            </a:ext>
          </a:extLst>
        </xdr:cNvPr>
        <xdr:cNvSpPr/>
      </xdr:nvSpPr>
      <xdr:spPr>
        <a:xfrm>
          <a:off x="7797800"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AD8148B2-A832-41E0-A405-3A3D4DAA9C54}"/>
            </a:ext>
          </a:extLst>
        </xdr:cNvPr>
        <xdr:cNvSpPr/>
      </xdr:nvSpPr>
      <xdr:spPr>
        <a:xfrm>
          <a:off x="7797800"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18A52FAE-88DD-43DF-BB12-FC14DAA0F11F}"/>
            </a:ext>
          </a:extLst>
        </xdr:cNvPr>
        <xdr:cNvSpPr/>
      </xdr:nvSpPr>
      <xdr:spPr>
        <a:xfrm>
          <a:off x="1158875" y="476885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F32143CE-FF06-464E-8C82-A808876CF6E5}"/>
            </a:ext>
          </a:extLst>
        </xdr:cNvPr>
        <xdr:cNvSpPr/>
      </xdr:nvSpPr>
      <xdr:spPr>
        <a:xfrm>
          <a:off x="5226050" y="476885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F1555A7D-FD41-4E7C-A484-79D979926D9F}"/>
            </a:ext>
          </a:extLst>
        </xdr:cNvPr>
        <xdr:cNvSpPr/>
      </xdr:nvSpPr>
      <xdr:spPr>
        <a:xfrm>
          <a:off x="5226050" y="483552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87F49433-7C26-48FF-BDFE-8C5EA86CBE05}"/>
            </a:ext>
          </a:extLst>
        </xdr:cNvPr>
        <xdr:cNvSpPr txBox="1"/>
      </xdr:nvSpPr>
      <xdr:spPr>
        <a:xfrm>
          <a:off x="5283200" y="504507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有形固定資産減価償却率は老朽化により更新時期を迎えている施設が多いことから、類似団体平均を上回る状況にある。</a:t>
          </a: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公共施設等総合管理計画に基づき、点検・診断や計画的な予防保全による長寿命化を進めていくなど、公共施設等の適正管理に努める。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C44A4DCE-2D7A-4024-9891-40A784C98C1F}"/>
            </a:ext>
          </a:extLst>
        </xdr:cNvPr>
        <xdr:cNvSpPr txBox="1"/>
      </xdr:nvSpPr>
      <xdr:spPr>
        <a:xfrm>
          <a:off x="1130300" y="45878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E7F5A1B4-5489-4E47-9360-5633A4958986}"/>
            </a:ext>
          </a:extLst>
        </xdr:cNvPr>
        <xdr:cNvCxnSpPr/>
      </xdr:nvCxnSpPr>
      <xdr:spPr>
        <a:xfrm>
          <a:off x="1158875" y="68072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a:extLst>
            <a:ext uri="{FF2B5EF4-FFF2-40B4-BE49-F238E27FC236}">
              <a16:creationId xmlns:a16="http://schemas.microsoft.com/office/drawing/2014/main" id="{3C2FED4F-E08E-4204-B608-C55849CE2442}"/>
            </a:ext>
          </a:extLst>
        </xdr:cNvPr>
        <xdr:cNvSpPr txBox="1"/>
      </xdr:nvSpPr>
      <xdr:spPr>
        <a:xfrm>
          <a:off x="741836" y="67229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C16CCCF3-2CD5-4A35-BBA0-5E15D856904D}"/>
            </a:ext>
          </a:extLst>
        </xdr:cNvPr>
        <xdr:cNvCxnSpPr/>
      </xdr:nvCxnSpPr>
      <xdr:spPr>
        <a:xfrm>
          <a:off x="1158875" y="651464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DA1BC907-7D22-4D38-924B-716A7820E19A}"/>
            </a:ext>
          </a:extLst>
        </xdr:cNvPr>
        <xdr:cNvSpPr txBox="1"/>
      </xdr:nvSpPr>
      <xdr:spPr>
        <a:xfrm>
          <a:off x="789956" y="64303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6B4AFF0B-8B09-45A4-A5A9-8E10D7C4F4A9}"/>
            </a:ext>
          </a:extLst>
        </xdr:cNvPr>
        <xdr:cNvCxnSpPr/>
      </xdr:nvCxnSpPr>
      <xdr:spPr>
        <a:xfrm>
          <a:off x="1158875" y="623161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A675C314-E7A4-4467-9830-DCE2ECC5001A}"/>
            </a:ext>
          </a:extLst>
        </xdr:cNvPr>
        <xdr:cNvSpPr txBox="1"/>
      </xdr:nvSpPr>
      <xdr:spPr>
        <a:xfrm>
          <a:off x="789956" y="614099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E9A28F87-6747-4B35-A032-904DAA89FB77}"/>
            </a:ext>
          </a:extLst>
        </xdr:cNvPr>
        <xdr:cNvCxnSpPr/>
      </xdr:nvCxnSpPr>
      <xdr:spPr>
        <a:xfrm>
          <a:off x="1158875" y="5942239"/>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D78FAA88-E5EF-4455-883A-75C013E8001E}"/>
            </a:ext>
          </a:extLst>
        </xdr:cNvPr>
        <xdr:cNvSpPr txBox="1"/>
      </xdr:nvSpPr>
      <xdr:spPr>
        <a:xfrm>
          <a:off x="789956" y="584843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95B74E38-A279-4933-BA45-A8B0042D2F7C}"/>
            </a:ext>
          </a:extLst>
        </xdr:cNvPr>
        <xdr:cNvCxnSpPr/>
      </xdr:nvCxnSpPr>
      <xdr:spPr>
        <a:xfrm>
          <a:off x="1158875" y="5649686"/>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4A24B3AC-455C-499E-AFB1-8674441F8616}"/>
            </a:ext>
          </a:extLst>
        </xdr:cNvPr>
        <xdr:cNvSpPr txBox="1"/>
      </xdr:nvSpPr>
      <xdr:spPr>
        <a:xfrm>
          <a:off x="789956" y="55558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70D9346D-E5F4-46CF-9601-682653EE263E}"/>
            </a:ext>
          </a:extLst>
        </xdr:cNvPr>
        <xdr:cNvCxnSpPr/>
      </xdr:nvCxnSpPr>
      <xdr:spPr>
        <a:xfrm>
          <a:off x="1158875" y="535078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3B9E5675-BDD4-4905-8628-7F56C1DAA902}"/>
            </a:ext>
          </a:extLst>
        </xdr:cNvPr>
        <xdr:cNvSpPr txBox="1"/>
      </xdr:nvSpPr>
      <xdr:spPr>
        <a:xfrm>
          <a:off x="789956" y="5266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A273FFDD-53A6-44D6-8305-F854D83B4C06}"/>
            </a:ext>
          </a:extLst>
        </xdr:cNvPr>
        <xdr:cNvCxnSpPr/>
      </xdr:nvCxnSpPr>
      <xdr:spPr>
        <a:xfrm>
          <a:off x="1158875" y="505822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945FDF93-33F9-4D51-AED1-A63C6B8D8E48}"/>
            </a:ext>
          </a:extLst>
        </xdr:cNvPr>
        <xdr:cNvSpPr txBox="1"/>
      </xdr:nvSpPr>
      <xdr:spPr>
        <a:xfrm>
          <a:off x="789956" y="49739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5B18660A-088F-4C3D-8C7F-860CA85DB1D8}"/>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C8DF341F-984D-46E2-9B14-E4C4DACAEEAE}"/>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4064AC11-09F5-4D24-91FA-090577D32C94}"/>
            </a:ext>
          </a:extLst>
        </xdr:cNvPr>
        <xdr:cNvSpPr/>
      </xdr:nvSpPr>
      <xdr:spPr>
        <a:xfrm>
          <a:off x="1158875" y="476885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4" name="直線コネクタ 73">
          <a:extLst>
            <a:ext uri="{FF2B5EF4-FFF2-40B4-BE49-F238E27FC236}">
              <a16:creationId xmlns:a16="http://schemas.microsoft.com/office/drawing/2014/main" id="{E4913E71-6F4E-4422-BF32-ACE0D336CA94}"/>
            </a:ext>
          </a:extLst>
        </xdr:cNvPr>
        <xdr:cNvCxnSpPr/>
      </xdr:nvCxnSpPr>
      <xdr:spPr>
        <a:xfrm flipV="1">
          <a:off x="4306570" y="5012418"/>
          <a:ext cx="1270" cy="130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5" name="有形固定資産減価償却率最小値テキスト">
          <a:extLst>
            <a:ext uri="{FF2B5EF4-FFF2-40B4-BE49-F238E27FC236}">
              <a16:creationId xmlns:a16="http://schemas.microsoft.com/office/drawing/2014/main" id="{31ABC930-19A9-43A3-80EF-CB83DFCA5363}"/>
            </a:ext>
          </a:extLst>
        </xdr:cNvPr>
        <xdr:cNvSpPr txBox="1"/>
      </xdr:nvSpPr>
      <xdr:spPr>
        <a:xfrm>
          <a:off x="4359275" y="632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6" name="直線コネクタ 75">
          <a:extLst>
            <a:ext uri="{FF2B5EF4-FFF2-40B4-BE49-F238E27FC236}">
              <a16:creationId xmlns:a16="http://schemas.microsoft.com/office/drawing/2014/main" id="{9EC5D94E-BC5E-4FD8-BEE0-002053B3AEBE}"/>
            </a:ext>
          </a:extLst>
        </xdr:cNvPr>
        <xdr:cNvCxnSpPr/>
      </xdr:nvCxnSpPr>
      <xdr:spPr>
        <a:xfrm>
          <a:off x="4216400" y="631788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7" name="有形固定資産減価償却率最大値テキスト">
          <a:extLst>
            <a:ext uri="{FF2B5EF4-FFF2-40B4-BE49-F238E27FC236}">
              <a16:creationId xmlns:a16="http://schemas.microsoft.com/office/drawing/2014/main" id="{99CC9251-96AA-43E3-B50B-25524150886A}"/>
            </a:ext>
          </a:extLst>
        </xdr:cNvPr>
        <xdr:cNvSpPr txBox="1"/>
      </xdr:nvSpPr>
      <xdr:spPr>
        <a:xfrm>
          <a:off x="4359275" y="4790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8" name="直線コネクタ 77">
          <a:extLst>
            <a:ext uri="{FF2B5EF4-FFF2-40B4-BE49-F238E27FC236}">
              <a16:creationId xmlns:a16="http://schemas.microsoft.com/office/drawing/2014/main" id="{84A605E6-EAC9-47A2-9C84-69A352D76CCF}"/>
            </a:ext>
          </a:extLst>
        </xdr:cNvPr>
        <xdr:cNvCxnSpPr/>
      </xdr:nvCxnSpPr>
      <xdr:spPr>
        <a:xfrm>
          <a:off x="4216400" y="501241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9" name="有形固定資産減価償却率平均値テキスト">
          <a:extLst>
            <a:ext uri="{FF2B5EF4-FFF2-40B4-BE49-F238E27FC236}">
              <a16:creationId xmlns:a16="http://schemas.microsoft.com/office/drawing/2014/main" id="{625C36B2-8D3F-4815-9A0C-B058A4F1969C}"/>
            </a:ext>
          </a:extLst>
        </xdr:cNvPr>
        <xdr:cNvSpPr txBox="1"/>
      </xdr:nvSpPr>
      <xdr:spPr>
        <a:xfrm>
          <a:off x="4359275" y="5493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0" name="フローチャート: 判断 79">
          <a:extLst>
            <a:ext uri="{FF2B5EF4-FFF2-40B4-BE49-F238E27FC236}">
              <a16:creationId xmlns:a16="http://schemas.microsoft.com/office/drawing/2014/main" id="{0D838F6B-D59F-4D26-8607-FB7037994218}"/>
            </a:ext>
          </a:extLst>
        </xdr:cNvPr>
        <xdr:cNvSpPr/>
      </xdr:nvSpPr>
      <xdr:spPr>
        <a:xfrm>
          <a:off x="4254500" y="562972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1" name="フローチャート: 判断 80">
          <a:extLst>
            <a:ext uri="{FF2B5EF4-FFF2-40B4-BE49-F238E27FC236}">
              <a16:creationId xmlns:a16="http://schemas.microsoft.com/office/drawing/2014/main" id="{25C39A88-A37F-400B-ACE6-B035E2D42A52}"/>
            </a:ext>
          </a:extLst>
        </xdr:cNvPr>
        <xdr:cNvSpPr/>
      </xdr:nvSpPr>
      <xdr:spPr>
        <a:xfrm>
          <a:off x="3616325" y="5645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2" name="フローチャート: 判断 81">
          <a:extLst>
            <a:ext uri="{FF2B5EF4-FFF2-40B4-BE49-F238E27FC236}">
              <a16:creationId xmlns:a16="http://schemas.microsoft.com/office/drawing/2014/main" id="{CE647EF6-C410-437B-AC62-610403A70A3F}"/>
            </a:ext>
          </a:extLst>
        </xdr:cNvPr>
        <xdr:cNvSpPr/>
      </xdr:nvSpPr>
      <xdr:spPr>
        <a:xfrm>
          <a:off x="2930525" y="56081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3" name="フローチャート: 判断 82">
          <a:extLst>
            <a:ext uri="{FF2B5EF4-FFF2-40B4-BE49-F238E27FC236}">
              <a16:creationId xmlns:a16="http://schemas.microsoft.com/office/drawing/2014/main" id="{B6A0537F-BD2C-47E8-ABED-C5F7FDEFF8D9}"/>
            </a:ext>
          </a:extLst>
        </xdr:cNvPr>
        <xdr:cNvSpPr/>
      </xdr:nvSpPr>
      <xdr:spPr>
        <a:xfrm>
          <a:off x="2244725" y="55804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4" name="フローチャート: 判断 83">
          <a:extLst>
            <a:ext uri="{FF2B5EF4-FFF2-40B4-BE49-F238E27FC236}">
              <a16:creationId xmlns:a16="http://schemas.microsoft.com/office/drawing/2014/main" id="{F623B724-C6A0-4BEA-B5EA-0ABEBEE3FB2A}"/>
            </a:ext>
          </a:extLst>
        </xdr:cNvPr>
        <xdr:cNvSpPr/>
      </xdr:nvSpPr>
      <xdr:spPr>
        <a:xfrm>
          <a:off x="1558925" y="55249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92BB65F-DCB7-49C4-874A-00E5ECD95D0B}"/>
            </a:ext>
          </a:extLst>
        </xdr:cNvPr>
        <xdr:cNvSpPr txBox="1"/>
      </xdr:nvSpPr>
      <xdr:spPr>
        <a:xfrm>
          <a:off x="41497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FFB7C9C-721D-41AA-AEE4-288B9F478719}"/>
            </a:ext>
          </a:extLst>
        </xdr:cNvPr>
        <xdr:cNvSpPr txBox="1"/>
      </xdr:nvSpPr>
      <xdr:spPr>
        <a:xfrm>
          <a:off x="35115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E5B17E0-D911-4920-990D-36F6E25331EB}"/>
            </a:ext>
          </a:extLst>
        </xdr:cNvPr>
        <xdr:cNvSpPr txBox="1"/>
      </xdr:nvSpPr>
      <xdr:spPr>
        <a:xfrm>
          <a:off x="28257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F340DCB-06B5-4837-9115-5CC0F9386CD1}"/>
            </a:ext>
          </a:extLst>
        </xdr:cNvPr>
        <xdr:cNvSpPr txBox="1"/>
      </xdr:nvSpPr>
      <xdr:spPr>
        <a:xfrm>
          <a:off x="21399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4D93DCF-999B-4577-B6CF-3ACE368920B8}"/>
            </a:ext>
          </a:extLst>
        </xdr:cNvPr>
        <xdr:cNvSpPr txBox="1"/>
      </xdr:nvSpPr>
      <xdr:spPr>
        <a:xfrm>
          <a:off x="14541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40186</xdr:rowOff>
    </xdr:from>
    <xdr:to>
      <xdr:col>23</xdr:col>
      <xdr:colOff>136525</xdr:colOff>
      <xdr:row>31</xdr:row>
      <xdr:rowOff>141786</xdr:rowOff>
    </xdr:to>
    <xdr:sp macro="" textlink="">
      <xdr:nvSpPr>
        <xdr:cNvPr id="90" name="楕円 89">
          <a:extLst>
            <a:ext uri="{FF2B5EF4-FFF2-40B4-BE49-F238E27FC236}">
              <a16:creationId xmlns:a16="http://schemas.microsoft.com/office/drawing/2014/main" id="{9721B853-228D-462D-A055-6B8B5827D03E}"/>
            </a:ext>
          </a:extLst>
        </xdr:cNvPr>
        <xdr:cNvSpPr/>
      </xdr:nvSpPr>
      <xdr:spPr>
        <a:xfrm>
          <a:off x="4254500" y="587901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18613</xdr:rowOff>
    </xdr:from>
    <xdr:ext cx="405111" cy="259045"/>
    <xdr:sp macro="" textlink="">
      <xdr:nvSpPr>
        <xdr:cNvPr id="91" name="有形固定資産減価償却率該当値テキスト">
          <a:extLst>
            <a:ext uri="{FF2B5EF4-FFF2-40B4-BE49-F238E27FC236}">
              <a16:creationId xmlns:a16="http://schemas.microsoft.com/office/drawing/2014/main" id="{15DBE61F-9D66-4834-ACE7-82AC45DD0F86}"/>
            </a:ext>
          </a:extLst>
        </xdr:cNvPr>
        <xdr:cNvSpPr txBox="1"/>
      </xdr:nvSpPr>
      <xdr:spPr>
        <a:xfrm>
          <a:off x="4359275" y="585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156119</xdr:rowOff>
    </xdr:from>
    <xdr:to>
      <xdr:col>19</xdr:col>
      <xdr:colOff>187325</xdr:colOff>
      <xdr:row>31</xdr:row>
      <xdr:rowOff>86269</xdr:rowOff>
    </xdr:to>
    <xdr:sp macro="" textlink="">
      <xdr:nvSpPr>
        <xdr:cNvPr id="92" name="楕円 91">
          <a:extLst>
            <a:ext uri="{FF2B5EF4-FFF2-40B4-BE49-F238E27FC236}">
              <a16:creationId xmlns:a16="http://schemas.microsoft.com/office/drawing/2014/main" id="{85B445F4-CA19-4BAB-A232-5A78DFFAC5EE}"/>
            </a:ext>
          </a:extLst>
        </xdr:cNvPr>
        <xdr:cNvSpPr/>
      </xdr:nvSpPr>
      <xdr:spPr>
        <a:xfrm>
          <a:off x="3616325" y="583619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35469</xdr:rowOff>
    </xdr:from>
    <xdr:to>
      <xdr:col>23</xdr:col>
      <xdr:colOff>85725</xdr:colOff>
      <xdr:row>31</xdr:row>
      <xdr:rowOff>90986</xdr:rowOff>
    </xdr:to>
    <xdr:cxnSp macro="">
      <xdr:nvCxnSpPr>
        <xdr:cNvPr id="93" name="直線コネクタ 92">
          <a:extLst>
            <a:ext uri="{FF2B5EF4-FFF2-40B4-BE49-F238E27FC236}">
              <a16:creationId xmlns:a16="http://schemas.microsoft.com/office/drawing/2014/main" id="{78A1DF43-18A9-4632-B43F-ECBC826F92E0}"/>
            </a:ext>
          </a:extLst>
        </xdr:cNvPr>
        <xdr:cNvCxnSpPr/>
      </xdr:nvCxnSpPr>
      <xdr:spPr>
        <a:xfrm>
          <a:off x="3673475" y="5874294"/>
          <a:ext cx="628650" cy="5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4" name="n_1aveValue有形固定資産減価償却率">
          <a:extLst>
            <a:ext uri="{FF2B5EF4-FFF2-40B4-BE49-F238E27FC236}">
              <a16:creationId xmlns:a16="http://schemas.microsoft.com/office/drawing/2014/main" id="{E43E21E1-F8D0-49D7-BD06-AF5520946CA4}"/>
            </a:ext>
          </a:extLst>
        </xdr:cNvPr>
        <xdr:cNvSpPr txBox="1"/>
      </xdr:nvSpPr>
      <xdr:spPr>
        <a:xfrm>
          <a:off x="3474094" y="54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5" name="n_2aveValue有形固定資産減価償却率">
          <a:extLst>
            <a:ext uri="{FF2B5EF4-FFF2-40B4-BE49-F238E27FC236}">
              <a16:creationId xmlns:a16="http://schemas.microsoft.com/office/drawing/2014/main" id="{0E86E9FC-4114-48F8-9130-02E100DE398A}"/>
            </a:ext>
          </a:extLst>
        </xdr:cNvPr>
        <xdr:cNvSpPr txBox="1"/>
      </xdr:nvSpPr>
      <xdr:spPr>
        <a:xfrm>
          <a:off x="2797819" y="53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6" name="n_3aveValue有形固定資産減価償却率">
          <a:extLst>
            <a:ext uri="{FF2B5EF4-FFF2-40B4-BE49-F238E27FC236}">
              <a16:creationId xmlns:a16="http://schemas.microsoft.com/office/drawing/2014/main" id="{FB74CE6D-CA04-4557-BEB3-CCD1A9D2615A}"/>
            </a:ext>
          </a:extLst>
        </xdr:cNvPr>
        <xdr:cNvSpPr txBox="1"/>
      </xdr:nvSpPr>
      <xdr:spPr>
        <a:xfrm>
          <a:off x="2112019" y="536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7" name="n_4aveValue有形固定資産減価償却率">
          <a:extLst>
            <a:ext uri="{FF2B5EF4-FFF2-40B4-BE49-F238E27FC236}">
              <a16:creationId xmlns:a16="http://schemas.microsoft.com/office/drawing/2014/main" id="{D8C8572A-2CA1-4314-B2AD-A5B237DE9863}"/>
            </a:ext>
          </a:extLst>
        </xdr:cNvPr>
        <xdr:cNvSpPr txBox="1"/>
      </xdr:nvSpPr>
      <xdr:spPr>
        <a:xfrm>
          <a:off x="1426219" y="5312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77396</xdr:rowOff>
    </xdr:from>
    <xdr:ext cx="405111" cy="259045"/>
    <xdr:sp macro="" textlink="">
      <xdr:nvSpPr>
        <xdr:cNvPr id="98" name="n_1mainValue有形固定資産減価償却率">
          <a:extLst>
            <a:ext uri="{FF2B5EF4-FFF2-40B4-BE49-F238E27FC236}">
              <a16:creationId xmlns:a16="http://schemas.microsoft.com/office/drawing/2014/main" id="{2F59638E-7A6D-481A-B177-B84D90A856CD}"/>
            </a:ext>
          </a:extLst>
        </xdr:cNvPr>
        <xdr:cNvSpPr txBox="1"/>
      </xdr:nvSpPr>
      <xdr:spPr>
        <a:xfrm>
          <a:off x="3474094" y="59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D489082E-DCC6-41DE-82C4-7C7AB9088D7B}"/>
            </a:ext>
          </a:extLst>
        </xdr:cNvPr>
        <xdr:cNvSpPr/>
      </xdr:nvSpPr>
      <xdr:spPr>
        <a:xfrm>
          <a:off x="10198100" y="4092575"/>
          <a:ext cx="380047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76857933-658F-4CAE-BC1C-E8E3A3F177C5}"/>
            </a:ext>
          </a:extLst>
        </xdr:cNvPr>
        <xdr:cNvSpPr/>
      </xdr:nvSpPr>
      <xdr:spPr>
        <a:xfrm>
          <a:off x="11154043" y="446589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1D277A5-E85A-4E0F-ACCF-E8F1B74F8777}"/>
            </a:ext>
          </a:extLst>
        </xdr:cNvPr>
        <xdr:cNvSpPr/>
      </xdr:nvSpPr>
      <xdr:spPr>
        <a:xfrm>
          <a:off x="12446540" y="444922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BBDE68DC-F484-420D-9A77-C36789A087A1}"/>
            </a:ext>
          </a:extLst>
        </xdr:cNvPr>
        <xdr:cNvSpPr/>
      </xdr:nvSpPr>
      <xdr:spPr>
        <a:xfrm>
          <a:off x="13970000"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1C065A28-4E22-4ED9-B2CC-A771BB171818}"/>
            </a:ext>
          </a:extLst>
        </xdr:cNvPr>
        <xdr:cNvSpPr/>
      </xdr:nvSpPr>
      <xdr:spPr>
        <a:xfrm>
          <a:off x="13970000"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7164268-F9C5-4C0C-868F-CCE5E7920BA1}"/>
            </a:ext>
          </a:extLst>
        </xdr:cNvPr>
        <xdr:cNvSpPr/>
      </xdr:nvSpPr>
      <xdr:spPr>
        <a:xfrm>
          <a:off x="15341600"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718D8E4-99AF-440B-9AD6-89ADF1AD1393}"/>
            </a:ext>
          </a:extLst>
        </xdr:cNvPr>
        <xdr:cNvSpPr/>
      </xdr:nvSpPr>
      <xdr:spPr>
        <a:xfrm>
          <a:off x="15341600"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3879665E-F6DE-455B-AC4C-D86A6AEA9FCF}"/>
            </a:ext>
          </a:extLst>
        </xdr:cNvPr>
        <xdr:cNvSpPr/>
      </xdr:nvSpPr>
      <xdr:spPr>
        <a:xfrm>
          <a:off x="16817975"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3430BD3B-AAF5-46AE-9832-03A7DAE014E2}"/>
            </a:ext>
          </a:extLst>
        </xdr:cNvPr>
        <xdr:cNvSpPr/>
      </xdr:nvSpPr>
      <xdr:spPr>
        <a:xfrm>
          <a:off x="16817975"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364B41E0-2611-4B29-9B16-419A151C81E1}"/>
            </a:ext>
          </a:extLst>
        </xdr:cNvPr>
        <xdr:cNvSpPr/>
      </xdr:nvSpPr>
      <xdr:spPr>
        <a:xfrm>
          <a:off x="10198100" y="476885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E709C8AC-EA44-4A99-8ADA-19C3BA284E51}"/>
            </a:ext>
          </a:extLst>
        </xdr:cNvPr>
        <xdr:cNvSpPr/>
      </xdr:nvSpPr>
      <xdr:spPr>
        <a:xfrm>
          <a:off x="14246225" y="476885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F8A84632-8456-4DBC-A0B8-5831DC752848}"/>
            </a:ext>
          </a:extLst>
        </xdr:cNvPr>
        <xdr:cNvSpPr/>
      </xdr:nvSpPr>
      <xdr:spPr>
        <a:xfrm>
          <a:off x="14246225" y="483552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E69B11A0-8FB9-481F-8FD1-A404DA3C52A1}"/>
            </a:ext>
          </a:extLst>
        </xdr:cNvPr>
        <xdr:cNvSpPr txBox="1"/>
      </xdr:nvSpPr>
      <xdr:spPr>
        <a:xfrm>
          <a:off x="14322425" y="504507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債務償還比率は前年に比べ</a:t>
          </a:r>
          <a:r>
            <a:rPr kumimoji="1" lang="en-US" altLang="ja-JP" sz="1100">
              <a:latin typeface="ＭＳ Ｐゴシック" panose="020B0600070205080204" pitchFamily="50" charset="-128"/>
              <a:ea typeface="ＭＳ Ｐゴシック" panose="020B0600070205080204" pitchFamily="50" charset="-128"/>
            </a:rPr>
            <a:t>54.5</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282.9</a:t>
          </a:r>
          <a:r>
            <a:rPr kumimoji="1" lang="ja-JP" altLang="en-US" sz="1100">
              <a:latin typeface="ＭＳ Ｐゴシック" panose="020B0600070205080204" pitchFamily="50" charset="-128"/>
              <a:ea typeface="ＭＳ Ｐゴシック" panose="020B0600070205080204" pitchFamily="50" charset="-128"/>
            </a:rPr>
            <a:t>％となった。類似団体平均や神奈川県平均を下回る状況にある。</a:t>
          </a:r>
        </a:p>
        <a:p>
          <a:r>
            <a:rPr kumimoji="1" lang="ja-JP" altLang="en-US" sz="1100">
              <a:latin typeface="ＭＳ Ｐゴシック" panose="020B0600070205080204" pitchFamily="50" charset="-128"/>
              <a:ea typeface="ＭＳ Ｐゴシック" panose="020B0600070205080204" pitchFamily="50" charset="-128"/>
            </a:rPr>
            <a:t>　今後クリーンセンター再整備や町有施設の更新等の財政負担の大きな事業を予定しており、地方債の発行額の増加が予想されるが、世代間の負担の平準化に留意した財政運営に努める。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142F98D-6D63-440A-AB26-3CF549CDD275}"/>
            </a:ext>
          </a:extLst>
        </xdr:cNvPr>
        <xdr:cNvSpPr txBox="1"/>
      </xdr:nvSpPr>
      <xdr:spPr>
        <a:xfrm>
          <a:off x="10160000" y="45878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5771F786-F67E-4AA3-8DF4-06868464F4E6}"/>
            </a:ext>
          </a:extLst>
        </xdr:cNvPr>
        <xdr:cNvCxnSpPr/>
      </xdr:nvCxnSpPr>
      <xdr:spPr>
        <a:xfrm>
          <a:off x="10198100" y="68072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148D6906-8B72-4C15-BE81-1A571A83E351}"/>
            </a:ext>
          </a:extLst>
        </xdr:cNvPr>
        <xdr:cNvSpPr txBox="1"/>
      </xdr:nvSpPr>
      <xdr:spPr>
        <a:xfrm>
          <a:off x="9708926" y="67229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CCEE1A78-76C4-4C9D-8AFD-3BF1C818761E}"/>
            </a:ext>
          </a:extLst>
        </xdr:cNvPr>
        <xdr:cNvCxnSpPr/>
      </xdr:nvCxnSpPr>
      <xdr:spPr>
        <a:xfrm>
          <a:off x="10198100" y="647594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CF95C1EC-1D65-4C57-AEB7-FD7D099D37E8}"/>
            </a:ext>
          </a:extLst>
        </xdr:cNvPr>
        <xdr:cNvSpPr txBox="1"/>
      </xdr:nvSpPr>
      <xdr:spPr>
        <a:xfrm>
          <a:off x="9708926" y="63821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E54E1382-4270-4AE1-ADD0-048AA32456F6}"/>
            </a:ext>
          </a:extLst>
        </xdr:cNvPr>
        <xdr:cNvCxnSpPr/>
      </xdr:nvCxnSpPr>
      <xdr:spPr>
        <a:xfrm>
          <a:off x="10198100" y="613515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AFCB2484-10F2-449A-937F-5BCE434556D3}"/>
            </a:ext>
          </a:extLst>
        </xdr:cNvPr>
        <xdr:cNvSpPr txBox="1"/>
      </xdr:nvSpPr>
      <xdr:spPr>
        <a:xfrm>
          <a:off x="9762011" y="60413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AECDC1A5-850A-4BCD-8023-208C72CC7E11}"/>
            </a:ext>
          </a:extLst>
        </xdr:cNvPr>
        <xdr:cNvCxnSpPr/>
      </xdr:nvCxnSpPr>
      <xdr:spPr>
        <a:xfrm>
          <a:off x="10198100" y="57975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41F59438-C96D-443B-ADD5-DE7AB62A4A09}"/>
            </a:ext>
          </a:extLst>
        </xdr:cNvPr>
        <xdr:cNvSpPr txBox="1"/>
      </xdr:nvSpPr>
      <xdr:spPr>
        <a:xfrm>
          <a:off x="9762011" y="57037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367B3E74-BE5B-4EEF-8758-B84965F5FA19}"/>
            </a:ext>
          </a:extLst>
        </xdr:cNvPr>
        <xdr:cNvCxnSpPr/>
      </xdr:nvCxnSpPr>
      <xdr:spPr>
        <a:xfrm>
          <a:off x="10198100" y="545676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98BD5EFB-A7A9-441D-A65C-F3223C88F1AE}"/>
            </a:ext>
          </a:extLst>
        </xdr:cNvPr>
        <xdr:cNvSpPr txBox="1"/>
      </xdr:nvSpPr>
      <xdr:spPr>
        <a:xfrm>
          <a:off x="9762011" y="53629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194B977C-095B-4233-A314-36A24025A7EC}"/>
            </a:ext>
          </a:extLst>
        </xdr:cNvPr>
        <xdr:cNvCxnSpPr/>
      </xdr:nvCxnSpPr>
      <xdr:spPr>
        <a:xfrm>
          <a:off x="10198100" y="511598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FEBF2D59-9FD8-45FC-B94F-45366FC2353A}"/>
            </a:ext>
          </a:extLst>
        </xdr:cNvPr>
        <xdr:cNvSpPr txBox="1"/>
      </xdr:nvSpPr>
      <xdr:spPr>
        <a:xfrm>
          <a:off x="9867778" y="50317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485353F-E684-42C7-953B-73B962E14E51}"/>
            </a:ext>
          </a:extLst>
        </xdr:cNvPr>
        <xdr:cNvCxnSpPr/>
      </xdr:nvCxnSpPr>
      <xdr:spPr>
        <a:xfrm>
          <a:off x="10198100" y="47688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C3A912DB-6C92-4E99-8F59-DCC489496655}"/>
            </a:ext>
          </a:extLst>
        </xdr:cNvPr>
        <xdr:cNvSpPr/>
      </xdr:nvSpPr>
      <xdr:spPr>
        <a:xfrm>
          <a:off x="10198100" y="476885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7" name="直線コネクタ 126">
          <a:extLst>
            <a:ext uri="{FF2B5EF4-FFF2-40B4-BE49-F238E27FC236}">
              <a16:creationId xmlns:a16="http://schemas.microsoft.com/office/drawing/2014/main" id="{DEB96BD8-813E-4A63-AC71-6C916E9E1DFB}"/>
            </a:ext>
          </a:extLst>
        </xdr:cNvPr>
        <xdr:cNvCxnSpPr/>
      </xdr:nvCxnSpPr>
      <xdr:spPr>
        <a:xfrm flipV="1">
          <a:off x="13326745" y="5115983"/>
          <a:ext cx="1269" cy="1167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28" name="債務償還比率最小値テキスト">
          <a:extLst>
            <a:ext uri="{FF2B5EF4-FFF2-40B4-BE49-F238E27FC236}">
              <a16:creationId xmlns:a16="http://schemas.microsoft.com/office/drawing/2014/main" id="{505DDBAF-33C0-4628-8C6E-30D9EB0EB73B}"/>
            </a:ext>
          </a:extLst>
        </xdr:cNvPr>
        <xdr:cNvSpPr txBox="1"/>
      </xdr:nvSpPr>
      <xdr:spPr>
        <a:xfrm>
          <a:off x="13379450" y="62872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29" name="直線コネクタ 128">
          <a:extLst>
            <a:ext uri="{FF2B5EF4-FFF2-40B4-BE49-F238E27FC236}">
              <a16:creationId xmlns:a16="http://schemas.microsoft.com/office/drawing/2014/main" id="{10603AED-82FD-4993-87D5-7458E38740DD}"/>
            </a:ext>
          </a:extLst>
        </xdr:cNvPr>
        <xdr:cNvCxnSpPr/>
      </xdr:nvCxnSpPr>
      <xdr:spPr>
        <a:xfrm>
          <a:off x="13255625" y="628341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DD37D96C-26B9-415B-84E4-E97F0993F82C}"/>
            </a:ext>
          </a:extLst>
        </xdr:cNvPr>
        <xdr:cNvSpPr txBox="1"/>
      </xdr:nvSpPr>
      <xdr:spPr>
        <a:xfrm>
          <a:off x="13379450" y="489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40C9EA80-4843-40EE-9F7C-2AC30C7E87AA}"/>
            </a:ext>
          </a:extLst>
        </xdr:cNvPr>
        <xdr:cNvCxnSpPr/>
      </xdr:nvCxnSpPr>
      <xdr:spPr>
        <a:xfrm>
          <a:off x="13255625" y="51159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32" name="債務償還比率平均値テキスト">
          <a:extLst>
            <a:ext uri="{FF2B5EF4-FFF2-40B4-BE49-F238E27FC236}">
              <a16:creationId xmlns:a16="http://schemas.microsoft.com/office/drawing/2014/main" id="{089534CD-4219-4B85-B1FA-F575199473A6}"/>
            </a:ext>
          </a:extLst>
        </xdr:cNvPr>
        <xdr:cNvSpPr txBox="1"/>
      </xdr:nvSpPr>
      <xdr:spPr>
        <a:xfrm>
          <a:off x="13379450" y="551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3" name="フローチャート: 判断 132">
          <a:extLst>
            <a:ext uri="{FF2B5EF4-FFF2-40B4-BE49-F238E27FC236}">
              <a16:creationId xmlns:a16="http://schemas.microsoft.com/office/drawing/2014/main" id="{B39BF1EE-A488-447C-9320-0E3368E4FB78}"/>
            </a:ext>
          </a:extLst>
        </xdr:cNvPr>
        <xdr:cNvSpPr/>
      </xdr:nvSpPr>
      <xdr:spPr>
        <a:xfrm>
          <a:off x="13293725" y="5525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4" name="フローチャート: 判断 133">
          <a:extLst>
            <a:ext uri="{FF2B5EF4-FFF2-40B4-BE49-F238E27FC236}">
              <a16:creationId xmlns:a16="http://schemas.microsoft.com/office/drawing/2014/main" id="{459CEA11-A775-483D-866C-CD447FA63FD2}"/>
            </a:ext>
          </a:extLst>
        </xdr:cNvPr>
        <xdr:cNvSpPr/>
      </xdr:nvSpPr>
      <xdr:spPr>
        <a:xfrm>
          <a:off x="12646025" y="568738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5" name="フローチャート: 判断 134">
          <a:extLst>
            <a:ext uri="{FF2B5EF4-FFF2-40B4-BE49-F238E27FC236}">
              <a16:creationId xmlns:a16="http://schemas.microsoft.com/office/drawing/2014/main" id="{528459AA-94E0-4579-A9A8-F6A7940A2E27}"/>
            </a:ext>
          </a:extLst>
        </xdr:cNvPr>
        <xdr:cNvSpPr/>
      </xdr:nvSpPr>
      <xdr:spPr>
        <a:xfrm>
          <a:off x="11960225" y="57502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6" name="フローチャート: 判断 135">
          <a:extLst>
            <a:ext uri="{FF2B5EF4-FFF2-40B4-BE49-F238E27FC236}">
              <a16:creationId xmlns:a16="http://schemas.microsoft.com/office/drawing/2014/main" id="{DF821187-71B3-4DB5-BBE6-931A911ACF30}"/>
            </a:ext>
          </a:extLst>
        </xdr:cNvPr>
        <xdr:cNvSpPr/>
      </xdr:nvSpPr>
      <xdr:spPr>
        <a:xfrm>
          <a:off x="11274425" y="57333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7" name="フローチャート: 判断 136">
          <a:extLst>
            <a:ext uri="{FF2B5EF4-FFF2-40B4-BE49-F238E27FC236}">
              <a16:creationId xmlns:a16="http://schemas.microsoft.com/office/drawing/2014/main" id="{281747A7-26D6-4078-A280-2DA332045961}"/>
            </a:ext>
          </a:extLst>
        </xdr:cNvPr>
        <xdr:cNvSpPr/>
      </xdr:nvSpPr>
      <xdr:spPr>
        <a:xfrm>
          <a:off x="10588625" y="57336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ACCDE3A-9557-45EC-A080-98C991B4F705}"/>
            </a:ext>
          </a:extLst>
        </xdr:cNvPr>
        <xdr:cNvSpPr txBox="1"/>
      </xdr:nvSpPr>
      <xdr:spPr>
        <a:xfrm>
          <a:off x="1316990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76BFD29-F33B-4614-B05F-5B926F4C3F38}"/>
            </a:ext>
          </a:extLst>
        </xdr:cNvPr>
        <xdr:cNvSpPr txBox="1"/>
      </xdr:nvSpPr>
      <xdr:spPr>
        <a:xfrm>
          <a:off x="125317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46972DA-7F21-4C48-9062-2449CC28F3CD}"/>
            </a:ext>
          </a:extLst>
        </xdr:cNvPr>
        <xdr:cNvSpPr txBox="1"/>
      </xdr:nvSpPr>
      <xdr:spPr>
        <a:xfrm>
          <a:off x="118459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42CEF5C-3BCD-4FAD-8F9F-310395D76843}"/>
            </a:ext>
          </a:extLst>
        </xdr:cNvPr>
        <xdr:cNvSpPr txBox="1"/>
      </xdr:nvSpPr>
      <xdr:spPr>
        <a:xfrm>
          <a:off x="111601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84CFD2A-AEC7-43B6-9A62-9766CC639926}"/>
            </a:ext>
          </a:extLst>
        </xdr:cNvPr>
        <xdr:cNvSpPr txBox="1"/>
      </xdr:nvSpPr>
      <xdr:spPr>
        <a:xfrm>
          <a:off x="104743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29231</xdr:rowOff>
    </xdr:from>
    <xdr:to>
      <xdr:col>76</xdr:col>
      <xdr:colOff>73025</xdr:colOff>
      <xdr:row>28</xdr:row>
      <xdr:rowOff>130831</xdr:rowOff>
    </xdr:to>
    <xdr:sp macro="" textlink="">
      <xdr:nvSpPr>
        <xdr:cNvPr id="143" name="楕円 142">
          <a:extLst>
            <a:ext uri="{FF2B5EF4-FFF2-40B4-BE49-F238E27FC236}">
              <a16:creationId xmlns:a16="http://schemas.microsoft.com/office/drawing/2014/main" id="{3572E451-8DE7-4EB4-B19E-40416C9A3FB5}"/>
            </a:ext>
          </a:extLst>
        </xdr:cNvPr>
        <xdr:cNvSpPr/>
      </xdr:nvSpPr>
      <xdr:spPr>
        <a:xfrm>
          <a:off x="13293725" y="537910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52108</xdr:rowOff>
    </xdr:from>
    <xdr:ext cx="469744" cy="259045"/>
    <xdr:sp macro="" textlink="">
      <xdr:nvSpPr>
        <xdr:cNvPr id="144" name="債務償還比率該当値テキスト">
          <a:extLst>
            <a:ext uri="{FF2B5EF4-FFF2-40B4-BE49-F238E27FC236}">
              <a16:creationId xmlns:a16="http://schemas.microsoft.com/office/drawing/2014/main" id="{457FE786-E6FF-4A44-9394-6F69F940096C}"/>
            </a:ext>
          </a:extLst>
        </xdr:cNvPr>
        <xdr:cNvSpPr txBox="1"/>
      </xdr:nvSpPr>
      <xdr:spPr>
        <a:xfrm>
          <a:off x="13379450" y="524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94601</xdr:rowOff>
    </xdr:from>
    <xdr:to>
      <xdr:col>72</xdr:col>
      <xdr:colOff>123825</xdr:colOff>
      <xdr:row>29</xdr:row>
      <xdr:rowOff>24751</xdr:rowOff>
    </xdr:to>
    <xdr:sp macro="" textlink="">
      <xdr:nvSpPr>
        <xdr:cNvPr id="145" name="楕円 144">
          <a:extLst>
            <a:ext uri="{FF2B5EF4-FFF2-40B4-BE49-F238E27FC236}">
              <a16:creationId xmlns:a16="http://schemas.microsoft.com/office/drawing/2014/main" id="{9EFECD6C-82CB-4642-A2B8-EC6E1CBA0E8C}"/>
            </a:ext>
          </a:extLst>
        </xdr:cNvPr>
        <xdr:cNvSpPr/>
      </xdr:nvSpPr>
      <xdr:spPr>
        <a:xfrm>
          <a:off x="12646025" y="54476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80031</xdr:rowOff>
    </xdr:from>
    <xdr:to>
      <xdr:col>76</xdr:col>
      <xdr:colOff>22225</xdr:colOff>
      <xdr:row>28</xdr:row>
      <xdr:rowOff>145401</xdr:rowOff>
    </xdr:to>
    <xdr:cxnSp macro="">
      <xdr:nvCxnSpPr>
        <xdr:cNvPr id="146" name="直線コネクタ 145">
          <a:extLst>
            <a:ext uri="{FF2B5EF4-FFF2-40B4-BE49-F238E27FC236}">
              <a16:creationId xmlns:a16="http://schemas.microsoft.com/office/drawing/2014/main" id="{587BEA9D-0E28-438A-AFB6-1221BC5FF4C3}"/>
            </a:ext>
          </a:extLst>
        </xdr:cNvPr>
        <xdr:cNvCxnSpPr/>
      </xdr:nvCxnSpPr>
      <xdr:spPr>
        <a:xfrm flipV="1">
          <a:off x="12693650" y="5436256"/>
          <a:ext cx="638175" cy="5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27143</xdr:rowOff>
    </xdr:from>
    <xdr:to>
      <xdr:col>68</xdr:col>
      <xdr:colOff>123825</xdr:colOff>
      <xdr:row>29</xdr:row>
      <xdr:rowOff>128743</xdr:rowOff>
    </xdr:to>
    <xdr:sp macro="" textlink="">
      <xdr:nvSpPr>
        <xdr:cNvPr id="147" name="楕円 146">
          <a:extLst>
            <a:ext uri="{FF2B5EF4-FFF2-40B4-BE49-F238E27FC236}">
              <a16:creationId xmlns:a16="http://schemas.microsoft.com/office/drawing/2014/main" id="{34E84065-2207-44D7-8A37-F2E766E514CF}"/>
            </a:ext>
          </a:extLst>
        </xdr:cNvPr>
        <xdr:cNvSpPr/>
      </xdr:nvSpPr>
      <xdr:spPr>
        <a:xfrm>
          <a:off x="11960225" y="55452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145401</xdr:rowOff>
    </xdr:from>
    <xdr:to>
      <xdr:col>72</xdr:col>
      <xdr:colOff>73025</xdr:colOff>
      <xdr:row>29</xdr:row>
      <xdr:rowOff>77943</xdr:rowOff>
    </xdr:to>
    <xdr:cxnSp macro="">
      <xdr:nvCxnSpPr>
        <xdr:cNvPr id="148" name="直線コネクタ 147">
          <a:extLst>
            <a:ext uri="{FF2B5EF4-FFF2-40B4-BE49-F238E27FC236}">
              <a16:creationId xmlns:a16="http://schemas.microsoft.com/office/drawing/2014/main" id="{6B385431-AE94-4032-B7CE-62C28EAA58F4}"/>
            </a:ext>
          </a:extLst>
        </xdr:cNvPr>
        <xdr:cNvCxnSpPr/>
      </xdr:nvCxnSpPr>
      <xdr:spPr>
        <a:xfrm flipV="1">
          <a:off x="12007850" y="5495276"/>
          <a:ext cx="685800" cy="9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71642</xdr:rowOff>
    </xdr:from>
    <xdr:to>
      <xdr:col>64</xdr:col>
      <xdr:colOff>123825</xdr:colOff>
      <xdr:row>30</xdr:row>
      <xdr:rowOff>1792</xdr:rowOff>
    </xdr:to>
    <xdr:sp macro="" textlink="">
      <xdr:nvSpPr>
        <xdr:cNvPr id="149" name="楕円 148">
          <a:extLst>
            <a:ext uri="{FF2B5EF4-FFF2-40B4-BE49-F238E27FC236}">
              <a16:creationId xmlns:a16="http://schemas.microsoft.com/office/drawing/2014/main" id="{1A317D6F-F8AD-448A-9090-0E56C18D1DA2}"/>
            </a:ext>
          </a:extLst>
        </xdr:cNvPr>
        <xdr:cNvSpPr/>
      </xdr:nvSpPr>
      <xdr:spPr>
        <a:xfrm>
          <a:off x="11274425" y="55834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77943</xdr:rowOff>
    </xdr:from>
    <xdr:to>
      <xdr:col>68</xdr:col>
      <xdr:colOff>73025</xdr:colOff>
      <xdr:row>29</xdr:row>
      <xdr:rowOff>122442</xdr:rowOff>
    </xdr:to>
    <xdr:cxnSp macro="">
      <xdr:nvCxnSpPr>
        <xdr:cNvPr id="150" name="直線コネクタ 149">
          <a:extLst>
            <a:ext uri="{FF2B5EF4-FFF2-40B4-BE49-F238E27FC236}">
              <a16:creationId xmlns:a16="http://schemas.microsoft.com/office/drawing/2014/main" id="{2E5626DE-01A1-4B3F-858D-EB4B35BC594C}"/>
            </a:ext>
          </a:extLst>
        </xdr:cNvPr>
        <xdr:cNvCxnSpPr/>
      </xdr:nvCxnSpPr>
      <xdr:spPr>
        <a:xfrm flipV="1">
          <a:off x="11322050" y="5592918"/>
          <a:ext cx="685800" cy="4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138571</xdr:rowOff>
    </xdr:from>
    <xdr:to>
      <xdr:col>60</xdr:col>
      <xdr:colOff>123825</xdr:colOff>
      <xdr:row>30</xdr:row>
      <xdr:rowOff>68721</xdr:rowOff>
    </xdr:to>
    <xdr:sp macro="" textlink="">
      <xdr:nvSpPr>
        <xdr:cNvPr id="151" name="楕円 150">
          <a:extLst>
            <a:ext uri="{FF2B5EF4-FFF2-40B4-BE49-F238E27FC236}">
              <a16:creationId xmlns:a16="http://schemas.microsoft.com/office/drawing/2014/main" id="{D994FD88-D539-4186-B9F7-6503C756ABB7}"/>
            </a:ext>
          </a:extLst>
        </xdr:cNvPr>
        <xdr:cNvSpPr/>
      </xdr:nvSpPr>
      <xdr:spPr>
        <a:xfrm>
          <a:off x="10588625" y="565672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122442</xdr:rowOff>
    </xdr:from>
    <xdr:to>
      <xdr:col>64</xdr:col>
      <xdr:colOff>73025</xdr:colOff>
      <xdr:row>30</xdr:row>
      <xdr:rowOff>17921</xdr:rowOff>
    </xdr:to>
    <xdr:cxnSp macro="">
      <xdr:nvCxnSpPr>
        <xdr:cNvPr id="152" name="直線コネクタ 151">
          <a:extLst>
            <a:ext uri="{FF2B5EF4-FFF2-40B4-BE49-F238E27FC236}">
              <a16:creationId xmlns:a16="http://schemas.microsoft.com/office/drawing/2014/main" id="{AA1E03A0-3484-4F92-9DE8-98CB2321BABF}"/>
            </a:ext>
          </a:extLst>
        </xdr:cNvPr>
        <xdr:cNvCxnSpPr/>
      </xdr:nvCxnSpPr>
      <xdr:spPr>
        <a:xfrm flipV="1">
          <a:off x="10636250" y="5640592"/>
          <a:ext cx="6858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53" name="n_1aveValue債務償還比率">
          <a:extLst>
            <a:ext uri="{FF2B5EF4-FFF2-40B4-BE49-F238E27FC236}">
              <a16:creationId xmlns:a16="http://schemas.microsoft.com/office/drawing/2014/main" id="{03982A21-5BFA-4D7D-8A91-0021348472CD}"/>
            </a:ext>
          </a:extLst>
        </xdr:cNvPr>
        <xdr:cNvSpPr txBox="1"/>
      </xdr:nvSpPr>
      <xdr:spPr>
        <a:xfrm>
          <a:off x="12465127" y="578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54" name="n_2aveValue債務償還比率">
          <a:extLst>
            <a:ext uri="{FF2B5EF4-FFF2-40B4-BE49-F238E27FC236}">
              <a16:creationId xmlns:a16="http://schemas.microsoft.com/office/drawing/2014/main" id="{254B4C3A-4F28-4501-B70C-00A78A596091}"/>
            </a:ext>
          </a:extLst>
        </xdr:cNvPr>
        <xdr:cNvSpPr txBox="1"/>
      </xdr:nvSpPr>
      <xdr:spPr>
        <a:xfrm>
          <a:off x="11788852" y="583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55" name="n_3aveValue債務償還比率">
          <a:extLst>
            <a:ext uri="{FF2B5EF4-FFF2-40B4-BE49-F238E27FC236}">
              <a16:creationId xmlns:a16="http://schemas.microsoft.com/office/drawing/2014/main" id="{1F2DB854-D77D-4616-A942-C80B48DCE668}"/>
            </a:ext>
          </a:extLst>
        </xdr:cNvPr>
        <xdr:cNvSpPr txBox="1"/>
      </xdr:nvSpPr>
      <xdr:spPr>
        <a:xfrm>
          <a:off x="11103052" y="582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56" name="n_4aveValue債務償還比率">
          <a:extLst>
            <a:ext uri="{FF2B5EF4-FFF2-40B4-BE49-F238E27FC236}">
              <a16:creationId xmlns:a16="http://schemas.microsoft.com/office/drawing/2014/main" id="{9C6C8B6E-F8D5-4B8A-97B3-678061B97923}"/>
            </a:ext>
          </a:extLst>
        </xdr:cNvPr>
        <xdr:cNvSpPr txBox="1"/>
      </xdr:nvSpPr>
      <xdr:spPr>
        <a:xfrm>
          <a:off x="10417252" y="582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41278</xdr:rowOff>
    </xdr:from>
    <xdr:ext cx="469744" cy="259045"/>
    <xdr:sp macro="" textlink="">
      <xdr:nvSpPr>
        <xdr:cNvPr id="157" name="n_1mainValue債務償還比率">
          <a:extLst>
            <a:ext uri="{FF2B5EF4-FFF2-40B4-BE49-F238E27FC236}">
              <a16:creationId xmlns:a16="http://schemas.microsoft.com/office/drawing/2014/main" id="{68A219EC-FB1A-4908-BF61-E66D9C610525}"/>
            </a:ext>
          </a:extLst>
        </xdr:cNvPr>
        <xdr:cNvSpPr txBox="1"/>
      </xdr:nvSpPr>
      <xdr:spPr>
        <a:xfrm>
          <a:off x="12465127" y="52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145270</xdr:rowOff>
    </xdr:from>
    <xdr:ext cx="469744" cy="259045"/>
    <xdr:sp macro="" textlink="">
      <xdr:nvSpPr>
        <xdr:cNvPr id="158" name="n_2mainValue債務償還比率">
          <a:extLst>
            <a:ext uri="{FF2B5EF4-FFF2-40B4-BE49-F238E27FC236}">
              <a16:creationId xmlns:a16="http://schemas.microsoft.com/office/drawing/2014/main" id="{B60D7C87-DFE4-405F-A385-BD8B94C86E58}"/>
            </a:ext>
          </a:extLst>
        </xdr:cNvPr>
        <xdr:cNvSpPr txBox="1"/>
      </xdr:nvSpPr>
      <xdr:spPr>
        <a:xfrm>
          <a:off x="11788852" y="533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18319</xdr:rowOff>
    </xdr:from>
    <xdr:ext cx="469744" cy="259045"/>
    <xdr:sp macro="" textlink="">
      <xdr:nvSpPr>
        <xdr:cNvPr id="159" name="n_3mainValue債務償還比率">
          <a:extLst>
            <a:ext uri="{FF2B5EF4-FFF2-40B4-BE49-F238E27FC236}">
              <a16:creationId xmlns:a16="http://schemas.microsoft.com/office/drawing/2014/main" id="{2741814A-DDF9-496C-AB7C-BBE50417B092}"/>
            </a:ext>
          </a:extLst>
        </xdr:cNvPr>
        <xdr:cNvSpPr txBox="1"/>
      </xdr:nvSpPr>
      <xdr:spPr>
        <a:xfrm>
          <a:off x="11103052" y="537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85248</xdr:rowOff>
    </xdr:from>
    <xdr:ext cx="469744" cy="259045"/>
    <xdr:sp macro="" textlink="">
      <xdr:nvSpPr>
        <xdr:cNvPr id="160" name="n_4mainValue債務償還比率">
          <a:extLst>
            <a:ext uri="{FF2B5EF4-FFF2-40B4-BE49-F238E27FC236}">
              <a16:creationId xmlns:a16="http://schemas.microsoft.com/office/drawing/2014/main" id="{2B282FDB-32EC-49D6-BE9F-4BEFFE51B356}"/>
            </a:ext>
          </a:extLst>
        </xdr:cNvPr>
        <xdr:cNvSpPr txBox="1"/>
      </xdr:nvSpPr>
      <xdr:spPr>
        <a:xfrm>
          <a:off x="10417252" y="544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F2364DDF-77F5-4329-A09D-CDF4A1777106}"/>
            </a:ext>
          </a:extLst>
        </xdr:cNvPr>
        <xdr:cNvSpPr/>
      </xdr:nvSpPr>
      <xdr:spPr>
        <a:xfrm>
          <a:off x="1158875" y="765810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8796C8E7-67D1-4BA5-963A-14F87B0B1807}"/>
            </a:ext>
          </a:extLst>
        </xdr:cNvPr>
        <xdr:cNvSpPr/>
      </xdr:nvSpPr>
      <xdr:spPr>
        <a:xfrm>
          <a:off x="1158875" y="112744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F3E0E51D-43A0-471D-9B75-92D76FA5CE39}"/>
            </a:ext>
          </a:extLst>
        </xdr:cNvPr>
        <xdr:cNvSpPr txBox="1"/>
      </xdr:nvSpPr>
      <xdr:spPr>
        <a:xfrm>
          <a:off x="835025" y="7905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2A652716-B44F-4374-8AEA-98BD40AB41B1}"/>
            </a:ext>
          </a:extLst>
        </xdr:cNvPr>
        <xdr:cNvSpPr txBox="1"/>
      </xdr:nvSpPr>
      <xdr:spPr>
        <a:xfrm>
          <a:off x="6302375" y="10439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1494D77-5BFD-4435-B956-AF5881C45CCD}"/>
            </a:ext>
          </a:extLst>
        </xdr:cNvPr>
        <xdr:cNvSpPr txBox="1"/>
      </xdr:nvSpPr>
      <xdr:spPr>
        <a:xfrm>
          <a:off x="835025" y="114839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E316F043-E4C3-4685-8E2A-9B354075B834}"/>
            </a:ext>
          </a:extLst>
        </xdr:cNvPr>
        <xdr:cNvSpPr txBox="1"/>
      </xdr:nvSpPr>
      <xdr:spPr>
        <a:xfrm>
          <a:off x="6302375" y="14093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EE5F86-0041-41C6-A64A-FC3B6339CFAF}"/>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A8BB8A-62C9-41EF-AD26-780313E8D40F}"/>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594904-9B58-480D-BB65-1A13D1E245F0}"/>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FA4D4F-24FD-433B-80ED-CAC387B9132E}"/>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4B30ABC-B8D6-458A-BF2D-875A0DD99AB3}"/>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4A19E54-5D1F-4873-9ACB-5C01A7CB0249}"/>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1FDDBE9-55B8-437D-9EAB-7E058F16A01B}"/>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82C9CE9-DF9F-4826-A688-6993B43A515B}"/>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835BF86-89EF-40F2-91C1-6901EFF0B594}"/>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503EFAD-9DE5-46C5-A868-853EA8C3FF7C}"/>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32,864
32,607
17.04
13,003,120
12,044,469
949,770
7,712,470
5,916,751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2B068B-BC6C-4213-903A-2272E06D6CB6}"/>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E8A904-F3FF-4495-BEF2-BBA08AAE2E80}"/>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880F10-9937-4104-92F9-CC198245950C}"/>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CC2864-CBD5-426D-818B-B1C5EC3CFDD8}"/>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7ADB0D6-78EB-4377-9FC4-36C44B14FDE0}"/>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77D612E-E463-4D5C-8690-17385C6FEF43}"/>
            </a:ext>
          </a:extLst>
        </xdr:cNvPr>
        <xdr:cNvSpPr/>
      </xdr:nvSpPr>
      <xdr:spPr>
        <a:xfrm>
          <a:off x="6467475" y="1628775"/>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48BD3C4-54F8-4463-8A0E-8953E2036897}"/>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9400822-857C-4999-9143-68E39FBCC68A}"/>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65DEBE5-CB3A-497D-8E8A-1F5CAEA35B7A}"/>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A7AAD70-2A3E-4758-81D8-0E947E177007}"/>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7191B8A-929D-466D-BF5E-64BFAAA45CA0}"/>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628DC72-B8F5-4D97-86A2-6F5E30F6BB4C}"/>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5314B58-AB6D-4135-A5EA-27A64A49CA48}"/>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8159E3E-3882-4533-A8F2-482D857FF852}"/>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BC77EC-B4C6-4CFD-9F0E-6BB98269ECE9}"/>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9DA5B34-11DB-49F0-98F0-A7399901F445}"/>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52476A3-01C6-4B52-BD49-65CA76C4FDC9}"/>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9206FA3-CF14-4A43-AD8A-E0A6BE849644}"/>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F36EB85-6F0D-49DF-A0AD-E2B76AF23561}"/>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C467294-7BD6-4918-B140-4EF35AD6AA21}"/>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222E6D2-B304-4177-AE0A-BA6AD48289C1}"/>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F28D018-5C89-4F93-8FBD-971EC1F120C0}"/>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B846FFB-8885-482B-A946-161724A08A4F}"/>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FB4B658-3212-4FA7-996F-16B5DF34E95A}"/>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C3EE976-37A0-4B29-94B1-7B2468FF1379}"/>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7EAD2D2-DB25-4424-AD0C-A098D3E8F5B5}"/>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6962413-B421-4579-88B5-049CD9EADA2D}"/>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45D1238-6608-407D-9B11-CF4B9876B180}"/>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51C9063-286B-4C7E-A776-EDD879407ACA}"/>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8D658FA-0DAC-4800-96B1-FE202FBD3CAC}"/>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F59DED9-5D81-4144-8633-FC0907C532AB}"/>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EC8CEDF-AE82-4014-9E30-BDB20051790C}"/>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E208706-3317-474B-9AA2-36053C7CC1B6}"/>
            </a:ext>
          </a:extLst>
        </xdr:cNvPr>
        <xdr:cNvCxnSpPr/>
      </xdr:nvCxnSpPr>
      <xdr:spPr>
        <a:xfrm>
          <a:off x="6858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78ECA8D-61E5-4F9A-9424-38DAF44E8F7C}"/>
            </a:ext>
          </a:extLst>
        </xdr:cNvPr>
        <xdr:cNvSpPr txBox="1"/>
      </xdr:nvSpPr>
      <xdr:spPr>
        <a:xfrm>
          <a:off x="2789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D99D138-A1B2-4912-A7D6-1D1BF6E9D5F9}"/>
            </a:ext>
          </a:extLst>
        </xdr:cNvPr>
        <xdr:cNvCxnSpPr/>
      </xdr:nvCxnSpPr>
      <xdr:spPr>
        <a:xfrm>
          <a:off x="6858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2AC52C6-A8BE-499D-848B-A23245D54208}"/>
            </a:ext>
          </a:extLst>
        </xdr:cNvPr>
        <xdr:cNvSpPr txBox="1"/>
      </xdr:nvSpPr>
      <xdr:spPr>
        <a:xfrm>
          <a:off x="339891"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9611A2A-ACC7-4660-8A56-513060429669}"/>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B377ED6-72CE-41CB-AF48-A61DC5EFC5DC}"/>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5A1EF65-F498-4B85-A924-E6DE0A3B80CF}"/>
            </a:ext>
          </a:extLst>
        </xdr:cNvPr>
        <xdr:cNvCxnSpPr/>
      </xdr:nvCxnSpPr>
      <xdr:spPr>
        <a:xfrm>
          <a:off x="6858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D21B2EF-7DA5-4821-803D-E1E9BA7AC2D6}"/>
            </a:ext>
          </a:extLst>
        </xdr:cNvPr>
        <xdr:cNvSpPr txBox="1"/>
      </xdr:nvSpPr>
      <xdr:spPr>
        <a:xfrm>
          <a:off x="339891"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B8FC8D7-C56B-4C0C-92C5-DC97F02B32FD}"/>
            </a:ext>
          </a:extLst>
        </xdr:cNvPr>
        <xdr:cNvCxnSpPr/>
      </xdr:nvCxnSpPr>
      <xdr:spPr>
        <a:xfrm>
          <a:off x="6858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21FCBB7-D203-451F-8F06-75E5016A0928}"/>
            </a:ext>
          </a:extLst>
        </xdr:cNvPr>
        <xdr:cNvSpPr txBox="1"/>
      </xdr:nvSpPr>
      <xdr:spPr>
        <a:xfrm>
          <a:off x="339891"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5811831-D5BD-4CA0-B769-FF001FDCD0A9}"/>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F9CB919-83F5-4051-A63D-B1A93EC401FD}"/>
            </a:ext>
          </a:extLst>
        </xdr:cNvPr>
        <xdr:cNvSpPr txBox="1"/>
      </xdr:nvSpPr>
      <xdr:spPr>
        <a:xfrm>
          <a:off x="388136" y="4912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F19BFB9-AFDB-48F2-9E64-2E251D15B94D}"/>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605467DA-477C-4FAA-87B6-0DF2E25EE4E3}"/>
            </a:ext>
          </a:extLst>
        </xdr:cNvPr>
        <xdr:cNvCxnSpPr/>
      </xdr:nvCxnSpPr>
      <xdr:spPr>
        <a:xfrm flipV="1">
          <a:off x="4180840" y="5627370"/>
          <a:ext cx="0"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8E8FE6D9-A9A3-4120-AA85-63C0AF9C3135}"/>
            </a:ext>
          </a:extLst>
        </xdr:cNvPr>
        <xdr:cNvSpPr txBox="1"/>
      </xdr:nvSpPr>
      <xdr:spPr>
        <a:xfrm>
          <a:off x="4219575" y="683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A3F4FEAB-15B7-4496-9726-54502ADC34DF}"/>
            </a:ext>
          </a:extLst>
        </xdr:cNvPr>
        <xdr:cNvCxnSpPr/>
      </xdr:nvCxnSpPr>
      <xdr:spPr>
        <a:xfrm>
          <a:off x="4105275" y="68402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1601FE3F-FED1-4756-B21D-0397DFE38BF2}"/>
            </a:ext>
          </a:extLst>
        </xdr:cNvPr>
        <xdr:cNvSpPr txBox="1"/>
      </xdr:nvSpPr>
      <xdr:spPr>
        <a:xfrm>
          <a:off x="4219575"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AD06BEF5-4D40-47AB-93C8-6A5C4EA3A4B8}"/>
            </a:ext>
          </a:extLst>
        </xdr:cNvPr>
        <xdr:cNvCxnSpPr/>
      </xdr:nvCxnSpPr>
      <xdr:spPr>
        <a:xfrm>
          <a:off x="4105275" y="56273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ABF155D3-2CAC-44D2-9B8F-F0577B240641}"/>
            </a:ext>
          </a:extLst>
        </xdr:cNvPr>
        <xdr:cNvSpPr txBox="1"/>
      </xdr:nvSpPr>
      <xdr:spPr>
        <a:xfrm>
          <a:off x="4219575" y="602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BCAB7A3B-138C-460C-BFD5-C9B6CBCBB698}"/>
            </a:ext>
          </a:extLst>
        </xdr:cNvPr>
        <xdr:cNvSpPr/>
      </xdr:nvSpPr>
      <xdr:spPr>
        <a:xfrm>
          <a:off x="4124325" y="61614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549196AF-7B88-4FF1-81DE-8C4FE3B909AF}"/>
            </a:ext>
          </a:extLst>
        </xdr:cNvPr>
        <xdr:cNvSpPr/>
      </xdr:nvSpPr>
      <xdr:spPr>
        <a:xfrm>
          <a:off x="3381375" y="61702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8FE6308B-C489-40FB-AFE4-FD001ACC569B}"/>
            </a:ext>
          </a:extLst>
        </xdr:cNvPr>
        <xdr:cNvSpPr/>
      </xdr:nvSpPr>
      <xdr:spPr>
        <a:xfrm>
          <a:off x="2571750" y="61448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8F8F5B3C-1B9E-4D3D-86CB-62891ED47B03}"/>
            </a:ext>
          </a:extLst>
        </xdr:cNvPr>
        <xdr:cNvSpPr/>
      </xdr:nvSpPr>
      <xdr:spPr>
        <a:xfrm>
          <a:off x="1781175" y="61137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AF8AE00E-655B-4FB7-A4C0-2E195CB191F0}"/>
            </a:ext>
          </a:extLst>
        </xdr:cNvPr>
        <xdr:cNvSpPr/>
      </xdr:nvSpPr>
      <xdr:spPr>
        <a:xfrm>
          <a:off x="981075" y="60864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1821A2A-1602-4F7C-83CC-28449F9732D0}"/>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8FE4F20-9038-4475-8449-54DF641E0A96}"/>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8040EDF-AD00-410E-A1CC-4D6774A469EA}"/>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3AFA6C3-BE68-4A8F-8EA0-F6A04CB77A4B}"/>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F017A89-1F5A-410C-B514-8E487E6B5AB2}"/>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73" name="楕円 72">
          <a:extLst>
            <a:ext uri="{FF2B5EF4-FFF2-40B4-BE49-F238E27FC236}">
              <a16:creationId xmlns:a16="http://schemas.microsoft.com/office/drawing/2014/main" id="{95FBFC62-1659-45C2-9C0A-9A6F6BC493DE}"/>
            </a:ext>
          </a:extLst>
        </xdr:cNvPr>
        <xdr:cNvSpPr/>
      </xdr:nvSpPr>
      <xdr:spPr>
        <a:xfrm>
          <a:off x="4124325" y="62293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41927</xdr:rowOff>
    </xdr:from>
    <xdr:ext cx="405111" cy="259045"/>
    <xdr:sp macro="" textlink="">
      <xdr:nvSpPr>
        <xdr:cNvPr id="74" name="【道路】&#10;有形固定資産減価償却率該当値テキスト">
          <a:extLst>
            <a:ext uri="{FF2B5EF4-FFF2-40B4-BE49-F238E27FC236}">
              <a16:creationId xmlns:a16="http://schemas.microsoft.com/office/drawing/2014/main" id="{DB13BE87-6F09-4F0E-ABC1-0D2393EC297D}"/>
            </a:ext>
          </a:extLst>
        </xdr:cNvPr>
        <xdr:cNvSpPr txBox="1"/>
      </xdr:nvSpPr>
      <xdr:spPr>
        <a:xfrm>
          <a:off x="4219575" y="620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5" name="楕円 74">
          <a:extLst>
            <a:ext uri="{FF2B5EF4-FFF2-40B4-BE49-F238E27FC236}">
              <a16:creationId xmlns:a16="http://schemas.microsoft.com/office/drawing/2014/main" id="{C962ED35-588A-42FB-A08C-8CE8C576FC4F}"/>
            </a:ext>
          </a:extLst>
        </xdr:cNvPr>
        <xdr:cNvSpPr/>
      </xdr:nvSpPr>
      <xdr:spPr>
        <a:xfrm>
          <a:off x="3381375" y="6191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114300</xdr:rowOff>
    </xdr:to>
    <xdr:cxnSp macro="">
      <xdr:nvCxnSpPr>
        <xdr:cNvPr id="76" name="直線コネクタ 75">
          <a:extLst>
            <a:ext uri="{FF2B5EF4-FFF2-40B4-BE49-F238E27FC236}">
              <a16:creationId xmlns:a16="http://schemas.microsoft.com/office/drawing/2014/main" id="{4E1D101F-D397-4BAE-AED8-E98A360363E4}"/>
            </a:ext>
          </a:extLst>
        </xdr:cNvPr>
        <xdr:cNvCxnSpPr/>
      </xdr:nvCxnSpPr>
      <xdr:spPr>
        <a:xfrm>
          <a:off x="3429000" y="623887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77" name="n_1aveValue【道路】&#10;有形固定資産減価償却率">
          <a:extLst>
            <a:ext uri="{FF2B5EF4-FFF2-40B4-BE49-F238E27FC236}">
              <a16:creationId xmlns:a16="http://schemas.microsoft.com/office/drawing/2014/main" id="{D0FC4A7C-4D2F-4745-9260-450BD25ACF20}"/>
            </a:ext>
          </a:extLst>
        </xdr:cNvPr>
        <xdr:cNvSpPr txBox="1"/>
      </xdr:nvSpPr>
      <xdr:spPr>
        <a:xfrm>
          <a:off x="3239144" y="596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78" name="n_2aveValue【道路】&#10;有形固定資産減価償却率">
          <a:extLst>
            <a:ext uri="{FF2B5EF4-FFF2-40B4-BE49-F238E27FC236}">
              <a16:creationId xmlns:a16="http://schemas.microsoft.com/office/drawing/2014/main" id="{F0225E23-FC59-40EB-9235-CB8B44A745DA}"/>
            </a:ext>
          </a:extLst>
        </xdr:cNvPr>
        <xdr:cNvSpPr txBox="1"/>
      </xdr:nvSpPr>
      <xdr:spPr>
        <a:xfrm>
          <a:off x="24390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79" name="n_3aveValue【道路】&#10;有形固定資産減価償却率">
          <a:extLst>
            <a:ext uri="{FF2B5EF4-FFF2-40B4-BE49-F238E27FC236}">
              <a16:creationId xmlns:a16="http://schemas.microsoft.com/office/drawing/2014/main" id="{D173C0EF-1072-4ACC-88C5-339778F970F4}"/>
            </a:ext>
          </a:extLst>
        </xdr:cNvPr>
        <xdr:cNvSpPr txBox="1"/>
      </xdr:nvSpPr>
      <xdr:spPr>
        <a:xfrm>
          <a:off x="1648469"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0" name="n_4aveValue【道路】&#10;有形固定資産減価償却率">
          <a:extLst>
            <a:ext uri="{FF2B5EF4-FFF2-40B4-BE49-F238E27FC236}">
              <a16:creationId xmlns:a16="http://schemas.microsoft.com/office/drawing/2014/main" id="{2126DDC6-8091-436C-AD0D-D3E698B0F8B2}"/>
            </a:ext>
          </a:extLst>
        </xdr:cNvPr>
        <xdr:cNvSpPr txBox="1"/>
      </xdr:nvSpPr>
      <xdr:spPr>
        <a:xfrm>
          <a:off x="848369"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1" name="n_1mainValue【道路】&#10;有形固定資産減価償却率">
          <a:extLst>
            <a:ext uri="{FF2B5EF4-FFF2-40B4-BE49-F238E27FC236}">
              <a16:creationId xmlns:a16="http://schemas.microsoft.com/office/drawing/2014/main" id="{894AAAE4-2FC7-43F0-86D4-A54D904BA5F2}"/>
            </a:ext>
          </a:extLst>
        </xdr:cNvPr>
        <xdr:cNvSpPr txBox="1"/>
      </xdr:nvSpPr>
      <xdr:spPr>
        <a:xfrm>
          <a:off x="32391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A301EF85-E2FA-4DD8-B5A9-74C3C43AAFDB}"/>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38C4DA55-311C-4863-A312-5D1DF6CE2901}"/>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C775FE41-01A3-4538-8DCB-EAE79D0DBF6F}"/>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E6022AA8-307C-4C80-A336-AA474F1B381A}"/>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6635AFD6-6F6B-4E76-8214-1AFFA4A29746}"/>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75092DD4-CBE3-44C0-A978-B5CEFC267DA1}"/>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DECE064A-0382-4705-99D8-B8BB9993E63A}"/>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D8823CE2-556D-4C61-845A-DC25DE44BF26}"/>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4830A2BF-6B5F-4FE6-8080-63EA4C5D49B5}"/>
            </a:ext>
          </a:extLst>
        </xdr:cNvPr>
        <xdr:cNvSpPr txBox="1"/>
      </xdr:nvSpPr>
      <xdr:spPr>
        <a:xfrm>
          <a:off x="59150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5742C64F-F29B-4AA6-8964-16B4E8E0B21B}"/>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F2588124-3C0B-48AF-91BE-D85C32670B81}"/>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233132AF-1F50-44D9-B4A4-77509CFE622D}"/>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E24ABD6A-14AC-4892-877E-2291A9CD253F}"/>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D38434E7-64D6-495F-971B-98160F860AE8}"/>
            </a:ext>
          </a:extLst>
        </xdr:cNvPr>
        <xdr:cNvSpPr txBox="1"/>
      </xdr:nvSpPr>
      <xdr:spPr>
        <a:xfrm>
          <a:off x="5478976" y="63506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65ED2ADA-4227-49EC-8038-CB504C982BB2}"/>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89679B69-30B0-4ABA-8E4D-12B00CAA66A1}"/>
            </a:ext>
          </a:extLst>
        </xdr:cNvPr>
        <xdr:cNvSpPr txBox="1"/>
      </xdr:nvSpPr>
      <xdr:spPr>
        <a:xfrm>
          <a:off x="5478976" y="599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E3C16DC3-4B2B-4995-920E-4C6756615233}"/>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2B3B378E-3ABF-4CE6-A868-DD1B5ECAFA2E}"/>
            </a:ext>
          </a:extLst>
        </xdr:cNvPr>
        <xdr:cNvSpPr txBox="1"/>
      </xdr:nvSpPr>
      <xdr:spPr>
        <a:xfrm>
          <a:off x="5478976" y="563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6D375316-7A85-40CC-B73B-ED5EEE026E6C}"/>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7F44A84C-963B-4F34-A2E3-6466F486A3C1}"/>
            </a:ext>
          </a:extLst>
        </xdr:cNvPr>
        <xdr:cNvSpPr txBox="1"/>
      </xdr:nvSpPr>
      <xdr:spPr>
        <a:xfrm>
          <a:off x="5478976" y="5274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DB16E49E-5B17-4B65-A2EA-02E6DAD829A3}"/>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a:extLst>
            <a:ext uri="{FF2B5EF4-FFF2-40B4-BE49-F238E27FC236}">
              <a16:creationId xmlns:a16="http://schemas.microsoft.com/office/drawing/2014/main" id="{0FF1637F-D2F2-4AE7-8C4D-8D6C5A3DF4D3}"/>
            </a:ext>
          </a:extLst>
        </xdr:cNvPr>
        <xdr:cNvSpPr txBox="1"/>
      </xdr:nvSpPr>
      <xdr:spPr>
        <a:xfrm>
          <a:off x="5478976"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902FD04D-E1A4-4A7D-B3D2-D261F782D352}"/>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05" name="直線コネクタ 104">
          <a:extLst>
            <a:ext uri="{FF2B5EF4-FFF2-40B4-BE49-F238E27FC236}">
              <a16:creationId xmlns:a16="http://schemas.microsoft.com/office/drawing/2014/main" id="{B9960BAC-6966-4088-B233-ADA0F446EEB2}"/>
            </a:ext>
          </a:extLst>
        </xdr:cNvPr>
        <xdr:cNvCxnSpPr/>
      </xdr:nvCxnSpPr>
      <xdr:spPr>
        <a:xfrm flipV="1">
          <a:off x="9429115" y="5641949"/>
          <a:ext cx="0" cy="1132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06" name="【道路】&#10;一人当たり延長最小値テキスト">
          <a:extLst>
            <a:ext uri="{FF2B5EF4-FFF2-40B4-BE49-F238E27FC236}">
              <a16:creationId xmlns:a16="http://schemas.microsoft.com/office/drawing/2014/main" id="{556614CA-69C9-4494-A5EE-B146370CA0C7}"/>
            </a:ext>
          </a:extLst>
        </xdr:cNvPr>
        <xdr:cNvSpPr txBox="1"/>
      </xdr:nvSpPr>
      <xdr:spPr>
        <a:xfrm>
          <a:off x="9467850" y="67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07" name="直線コネクタ 106">
          <a:extLst>
            <a:ext uri="{FF2B5EF4-FFF2-40B4-BE49-F238E27FC236}">
              <a16:creationId xmlns:a16="http://schemas.microsoft.com/office/drawing/2014/main" id="{CCBFF2FE-0CCD-4261-8770-CB388FA566B8}"/>
            </a:ext>
          </a:extLst>
        </xdr:cNvPr>
        <xdr:cNvCxnSpPr/>
      </xdr:nvCxnSpPr>
      <xdr:spPr>
        <a:xfrm>
          <a:off x="9363075" y="677439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08" name="【道路】&#10;一人当たり延長最大値テキスト">
          <a:extLst>
            <a:ext uri="{FF2B5EF4-FFF2-40B4-BE49-F238E27FC236}">
              <a16:creationId xmlns:a16="http://schemas.microsoft.com/office/drawing/2014/main" id="{24377836-61F4-47F3-AED1-CAD369AA7372}"/>
            </a:ext>
          </a:extLst>
        </xdr:cNvPr>
        <xdr:cNvSpPr txBox="1"/>
      </xdr:nvSpPr>
      <xdr:spPr>
        <a:xfrm>
          <a:off x="9467850" y="542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09" name="直線コネクタ 108">
          <a:extLst>
            <a:ext uri="{FF2B5EF4-FFF2-40B4-BE49-F238E27FC236}">
              <a16:creationId xmlns:a16="http://schemas.microsoft.com/office/drawing/2014/main" id="{EB44BD9D-FC9E-4439-937E-04B9A3F314FB}"/>
            </a:ext>
          </a:extLst>
        </xdr:cNvPr>
        <xdr:cNvCxnSpPr/>
      </xdr:nvCxnSpPr>
      <xdr:spPr>
        <a:xfrm>
          <a:off x="9363075" y="56419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0" name="【道路】&#10;一人当たり延長平均値テキスト">
          <a:extLst>
            <a:ext uri="{FF2B5EF4-FFF2-40B4-BE49-F238E27FC236}">
              <a16:creationId xmlns:a16="http://schemas.microsoft.com/office/drawing/2014/main" id="{DAE5E14A-A984-45A9-A491-6C180CD6EE03}"/>
            </a:ext>
          </a:extLst>
        </xdr:cNvPr>
        <xdr:cNvSpPr txBox="1"/>
      </xdr:nvSpPr>
      <xdr:spPr>
        <a:xfrm>
          <a:off x="9467850" y="632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11" name="フローチャート: 判断 110">
          <a:extLst>
            <a:ext uri="{FF2B5EF4-FFF2-40B4-BE49-F238E27FC236}">
              <a16:creationId xmlns:a16="http://schemas.microsoft.com/office/drawing/2014/main" id="{48A41EFD-23B7-4A8F-8233-1772CB8F6F86}"/>
            </a:ext>
          </a:extLst>
        </xdr:cNvPr>
        <xdr:cNvSpPr/>
      </xdr:nvSpPr>
      <xdr:spPr>
        <a:xfrm>
          <a:off x="9401175" y="646778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12" name="フローチャート: 判断 111">
          <a:extLst>
            <a:ext uri="{FF2B5EF4-FFF2-40B4-BE49-F238E27FC236}">
              <a16:creationId xmlns:a16="http://schemas.microsoft.com/office/drawing/2014/main" id="{F5EB4E97-B5ED-4B31-8CCC-BD4E756F8CA8}"/>
            </a:ext>
          </a:extLst>
        </xdr:cNvPr>
        <xdr:cNvSpPr/>
      </xdr:nvSpPr>
      <xdr:spPr>
        <a:xfrm>
          <a:off x="8639175" y="64778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13" name="フローチャート: 判断 112">
          <a:extLst>
            <a:ext uri="{FF2B5EF4-FFF2-40B4-BE49-F238E27FC236}">
              <a16:creationId xmlns:a16="http://schemas.microsoft.com/office/drawing/2014/main" id="{D1A9A3A6-AD1C-43B7-A4C8-8C4588A30AAC}"/>
            </a:ext>
          </a:extLst>
        </xdr:cNvPr>
        <xdr:cNvSpPr/>
      </xdr:nvSpPr>
      <xdr:spPr>
        <a:xfrm>
          <a:off x="7839075" y="646538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14" name="フローチャート: 判断 113">
          <a:extLst>
            <a:ext uri="{FF2B5EF4-FFF2-40B4-BE49-F238E27FC236}">
              <a16:creationId xmlns:a16="http://schemas.microsoft.com/office/drawing/2014/main" id="{1F683A88-346D-43DD-9348-3B2297076D90}"/>
            </a:ext>
          </a:extLst>
        </xdr:cNvPr>
        <xdr:cNvSpPr/>
      </xdr:nvSpPr>
      <xdr:spPr>
        <a:xfrm>
          <a:off x="7029450" y="64602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15" name="フローチャート: 判断 114">
          <a:extLst>
            <a:ext uri="{FF2B5EF4-FFF2-40B4-BE49-F238E27FC236}">
              <a16:creationId xmlns:a16="http://schemas.microsoft.com/office/drawing/2014/main" id="{5C2E710C-CAFF-49DD-A1C5-E1C9B3411A8F}"/>
            </a:ext>
          </a:extLst>
        </xdr:cNvPr>
        <xdr:cNvSpPr/>
      </xdr:nvSpPr>
      <xdr:spPr>
        <a:xfrm>
          <a:off x="6238875" y="647565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42C5E86-BF80-4E1A-A3E0-ED5578211A2E}"/>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1ADFA74-E707-41E5-9F8A-0C3EA8FC6B4A}"/>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38CEB03-F12A-4FA7-ABF7-167AC595AAED}"/>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199DC7B-C072-4E2E-9CB9-0B479CBA32A2}"/>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2457F94-87A1-4FFE-B990-8269E61F48E7}"/>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153339</xdr:rowOff>
    </xdr:from>
    <xdr:to>
      <xdr:col>55</xdr:col>
      <xdr:colOff>50800</xdr:colOff>
      <xdr:row>41</xdr:row>
      <xdr:rowOff>83489</xdr:rowOff>
    </xdr:to>
    <xdr:sp macro="" textlink="">
      <xdr:nvSpPr>
        <xdr:cNvPr id="121" name="楕円 120">
          <a:extLst>
            <a:ext uri="{FF2B5EF4-FFF2-40B4-BE49-F238E27FC236}">
              <a16:creationId xmlns:a16="http://schemas.microsoft.com/office/drawing/2014/main" id="{5ADB841C-68E1-4F86-BC52-6922CF575503}"/>
            </a:ext>
          </a:extLst>
        </xdr:cNvPr>
        <xdr:cNvSpPr/>
      </xdr:nvSpPr>
      <xdr:spPr>
        <a:xfrm>
          <a:off x="9401175" y="663986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68266</xdr:rowOff>
    </xdr:from>
    <xdr:ext cx="469744" cy="259045"/>
    <xdr:sp macro="" textlink="">
      <xdr:nvSpPr>
        <xdr:cNvPr id="122" name="【道路】&#10;一人当たり延長該当値テキスト">
          <a:extLst>
            <a:ext uri="{FF2B5EF4-FFF2-40B4-BE49-F238E27FC236}">
              <a16:creationId xmlns:a16="http://schemas.microsoft.com/office/drawing/2014/main" id="{07996265-B79A-49CD-A0C4-4F0BD9D9C41A}"/>
            </a:ext>
          </a:extLst>
        </xdr:cNvPr>
        <xdr:cNvSpPr txBox="1"/>
      </xdr:nvSpPr>
      <xdr:spPr>
        <a:xfrm>
          <a:off x="9467850" y="655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153683</xdr:rowOff>
    </xdr:from>
    <xdr:to>
      <xdr:col>50</xdr:col>
      <xdr:colOff>165100</xdr:colOff>
      <xdr:row>41</xdr:row>
      <xdr:rowOff>83833</xdr:rowOff>
    </xdr:to>
    <xdr:sp macro="" textlink="">
      <xdr:nvSpPr>
        <xdr:cNvPr id="123" name="楕円 122">
          <a:extLst>
            <a:ext uri="{FF2B5EF4-FFF2-40B4-BE49-F238E27FC236}">
              <a16:creationId xmlns:a16="http://schemas.microsoft.com/office/drawing/2014/main" id="{6E07E8F6-06BB-4249-AA34-F2C1D2497E74}"/>
            </a:ext>
          </a:extLst>
        </xdr:cNvPr>
        <xdr:cNvSpPr/>
      </xdr:nvSpPr>
      <xdr:spPr>
        <a:xfrm>
          <a:off x="8639175" y="66402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32689</xdr:rowOff>
    </xdr:from>
    <xdr:to>
      <xdr:col>55</xdr:col>
      <xdr:colOff>0</xdr:colOff>
      <xdr:row>41</xdr:row>
      <xdr:rowOff>33033</xdr:rowOff>
    </xdr:to>
    <xdr:cxnSp macro="">
      <xdr:nvCxnSpPr>
        <xdr:cNvPr id="124" name="直線コネクタ 123">
          <a:extLst>
            <a:ext uri="{FF2B5EF4-FFF2-40B4-BE49-F238E27FC236}">
              <a16:creationId xmlns:a16="http://schemas.microsoft.com/office/drawing/2014/main" id="{03E82695-7D2F-41A7-A2B1-9CE5258BDE7D}"/>
            </a:ext>
          </a:extLst>
        </xdr:cNvPr>
        <xdr:cNvCxnSpPr/>
      </xdr:nvCxnSpPr>
      <xdr:spPr>
        <a:xfrm flipV="1">
          <a:off x="8686800" y="6677964"/>
          <a:ext cx="74295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25" name="n_1aveValue【道路】&#10;一人当たり延長">
          <a:extLst>
            <a:ext uri="{FF2B5EF4-FFF2-40B4-BE49-F238E27FC236}">
              <a16:creationId xmlns:a16="http://schemas.microsoft.com/office/drawing/2014/main" id="{FEADF997-0FCE-43C2-B8F7-4D36E1F1F31E}"/>
            </a:ext>
          </a:extLst>
        </xdr:cNvPr>
        <xdr:cNvSpPr txBox="1"/>
      </xdr:nvSpPr>
      <xdr:spPr>
        <a:xfrm>
          <a:off x="8458277" y="62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26" name="n_2aveValue【道路】&#10;一人当たり延長">
          <a:extLst>
            <a:ext uri="{FF2B5EF4-FFF2-40B4-BE49-F238E27FC236}">
              <a16:creationId xmlns:a16="http://schemas.microsoft.com/office/drawing/2014/main" id="{80342BF3-F02E-47C5-A481-76A7668BB47E}"/>
            </a:ext>
          </a:extLst>
        </xdr:cNvPr>
        <xdr:cNvSpPr txBox="1"/>
      </xdr:nvSpPr>
      <xdr:spPr>
        <a:xfrm>
          <a:off x="7677227" y="625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27" name="n_3aveValue【道路】&#10;一人当たり延長">
          <a:extLst>
            <a:ext uri="{FF2B5EF4-FFF2-40B4-BE49-F238E27FC236}">
              <a16:creationId xmlns:a16="http://schemas.microsoft.com/office/drawing/2014/main" id="{736E98FD-697C-4CA7-BB48-B31E4D29D641}"/>
            </a:ext>
          </a:extLst>
        </xdr:cNvPr>
        <xdr:cNvSpPr txBox="1"/>
      </xdr:nvSpPr>
      <xdr:spPr>
        <a:xfrm>
          <a:off x="6867602" y="624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28" name="n_4aveValue【道路】&#10;一人当たり延長">
          <a:extLst>
            <a:ext uri="{FF2B5EF4-FFF2-40B4-BE49-F238E27FC236}">
              <a16:creationId xmlns:a16="http://schemas.microsoft.com/office/drawing/2014/main" id="{9B9C0373-AC95-4879-8D05-23EC2D066930}"/>
            </a:ext>
          </a:extLst>
        </xdr:cNvPr>
        <xdr:cNvSpPr txBox="1"/>
      </xdr:nvSpPr>
      <xdr:spPr>
        <a:xfrm>
          <a:off x="6067502" y="626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74960</xdr:rowOff>
    </xdr:from>
    <xdr:ext cx="469744" cy="259045"/>
    <xdr:sp macro="" textlink="">
      <xdr:nvSpPr>
        <xdr:cNvPr id="129" name="n_1mainValue【道路】&#10;一人当たり延長">
          <a:extLst>
            <a:ext uri="{FF2B5EF4-FFF2-40B4-BE49-F238E27FC236}">
              <a16:creationId xmlns:a16="http://schemas.microsoft.com/office/drawing/2014/main" id="{3AB80BF5-751F-4270-B206-932588725D4D}"/>
            </a:ext>
          </a:extLst>
        </xdr:cNvPr>
        <xdr:cNvSpPr txBox="1"/>
      </xdr:nvSpPr>
      <xdr:spPr>
        <a:xfrm>
          <a:off x="8458277" y="672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7758C940-10BE-4AB9-B79B-80D39A1C2678}"/>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78C4A65E-8C66-470A-9D5C-A5CE18D15047}"/>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7A8F6D8C-B832-4771-9B0C-9BB6645C4CB9}"/>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3FED09BA-67F9-4723-9959-5FC619B2EF87}"/>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3B06C27F-87B6-4CCB-91EF-F9425AC566B8}"/>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62F1F31C-A6F7-47C3-837B-6896F264B07F}"/>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4114F6AD-13B7-4BD5-BD4E-563DE947370C}"/>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C7DFC9DE-6AC3-4938-9C61-564B04ECE081}"/>
            </a:ext>
          </a:extLst>
        </xdr:cNvPr>
        <xdr:cNvSpPr/>
      </xdr:nvSpPr>
      <xdr:spPr>
        <a:xfrm>
          <a:off x="685800" y="864870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8" name="正方形/長方形 137">
          <a:extLst>
            <a:ext uri="{FF2B5EF4-FFF2-40B4-BE49-F238E27FC236}">
              <a16:creationId xmlns:a16="http://schemas.microsoft.com/office/drawing/2014/main" id="{5F269024-B32D-40A7-B6D6-08AFA1384C35}"/>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9" name="正方形/長方形 138">
          <a:extLst>
            <a:ext uri="{FF2B5EF4-FFF2-40B4-BE49-F238E27FC236}">
              <a16:creationId xmlns:a16="http://schemas.microsoft.com/office/drawing/2014/main" id="{331CB759-91BB-4E94-B3A3-30646D874FAF}"/>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0" name="正方形/長方形 139">
          <a:extLst>
            <a:ext uri="{FF2B5EF4-FFF2-40B4-BE49-F238E27FC236}">
              <a16:creationId xmlns:a16="http://schemas.microsoft.com/office/drawing/2014/main" id="{BD153A5C-BB46-466E-AC89-8E9BCF19495B}"/>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1" name="正方形/長方形 140">
          <a:extLst>
            <a:ext uri="{FF2B5EF4-FFF2-40B4-BE49-F238E27FC236}">
              <a16:creationId xmlns:a16="http://schemas.microsoft.com/office/drawing/2014/main" id="{1E9D9EEF-2459-4090-8551-F1BD45595178}"/>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2" name="正方形/長方形 141">
          <a:extLst>
            <a:ext uri="{FF2B5EF4-FFF2-40B4-BE49-F238E27FC236}">
              <a16:creationId xmlns:a16="http://schemas.microsoft.com/office/drawing/2014/main" id="{A4DFC666-1070-444F-890C-C72184467CA7}"/>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3" name="正方形/長方形 142">
          <a:extLst>
            <a:ext uri="{FF2B5EF4-FFF2-40B4-BE49-F238E27FC236}">
              <a16:creationId xmlns:a16="http://schemas.microsoft.com/office/drawing/2014/main" id="{FD46902F-7573-4166-A37E-E88B6E9CA6F5}"/>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4" name="正方形/長方形 143">
          <a:extLst>
            <a:ext uri="{FF2B5EF4-FFF2-40B4-BE49-F238E27FC236}">
              <a16:creationId xmlns:a16="http://schemas.microsoft.com/office/drawing/2014/main" id="{88526DC7-F889-407F-BD80-9D5E48A58327}"/>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5" name="正方形/長方形 144">
          <a:extLst>
            <a:ext uri="{FF2B5EF4-FFF2-40B4-BE49-F238E27FC236}">
              <a16:creationId xmlns:a16="http://schemas.microsoft.com/office/drawing/2014/main" id="{88834EF8-FE25-4FB3-98D7-7571C6E78FBB}"/>
            </a:ext>
          </a:extLst>
        </xdr:cNvPr>
        <xdr:cNvSpPr/>
      </xdr:nvSpPr>
      <xdr:spPr>
        <a:xfrm>
          <a:off x="5953125" y="864870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6" name="正方形/長方形 145">
          <a:extLst>
            <a:ext uri="{FF2B5EF4-FFF2-40B4-BE49-F238E27FC236}">
              <a16:creationId xmlns:a16="http://schemas.microsoft.com/office/drawing/2014/main" id="{94EC3617-1317-44E2-A748-024CB2A1404C}"/>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7" name="正方形/長方形 146">
          <a:extLst>
            <a:ext uri="{FF2B5EF4-FFF2-40B4-BE49-F238E27FC236}">
              <a16:creationId xmlns:a16="http://schemas.microsoft.com/office/drawing/2014/main" id="{77222DC1-5D3A-40C8-A33C-54DE606B0AD2}"/>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8" name="正方形/長方形 147">
          <a:extLst>
            <a:ext uri="{FF2B5EF4-FFF2-40B4-BE49-F238E27FC236}">
              <a16:creationId xmlns:a16="http://schemas.microsoft.com/office/drawing/2014/main" id="{C4DAA698-CD5D-4EB7-8B43-F2D5D512DEE5}"/>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9" name="正方形/長方形 148">
          <a:extLst>
            <a:ext uri="{FF2B5EF4-FFF2-40B4-BE49-F238E27FC236}">
              <a16:creationId xmlns:a16="http://schemas.microsoft.com/office/drawing/2014/main" id="{EBCD3DEC-4820-4958-AC5D-34F7CC204ED2}"/>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0" name="正方形/長方形 149">
          <a:extLst>
            <a:ext uri="{FF2B5EF4-FFF2-40B4-BE49-F238E27FC236}">
              <a16:creationId xmlns:a16="http://schemas.microsoft.com/office/drawing/2014/main" id="{DD2DE3F5-4C2F-47FD-9C3B-52239F879B5D}"/>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1" name="正方形/長方形 150">
          <a:extLst>
            <a:ext uri="{FF2B5EF4-FFF2-40B4-BE49-F238E27FC236}">
              <a16:creationId xmlns:a16="http://schemas.microsoft.com/office/drawing/2014/main" id="{D390BAD8-5F84-4726-A120-37F1BC7CCD84}"/>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2" name="正方形/長方形 151">
          <a:extLst>
            <a:ext uri="{FF2B5EF4-FFF2-40B4-BE49-F238E27FC236}">
              <a16:creationId xmlns:a16="http://schemas.microsoft.com/office/drawing/2014/main" id="{FEDE13DF-7B9C-48CB-AD36-CEFC782A1FB3}"/>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3" name="正方形/長方形 152">
          <a:extLst>
            <a:ext uri="{FF2B5EF4-FFF2-40B4-BE49-F238E27FC236}">
              <a16:creationId xmlns:a16="http://schemas.microsoft.com/office/drawing/2014/main" id="{EE499706-89A0-44B7-9067-E0BBD8DEABAD}"/>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4" name="テキスト ボックス 153">
          <a:extLst>
            <a:ext uri="{FF2B5EF4-FFF2-40B4-BE49-F238E27FC236}">
              <a16:creationId xmlns:a16="http://schemas.microsoft.com/office/drawing/2014/main" id="{80F4F7C5-C8EF-4C5D-9E06-159B66D65A54}"/>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5" name="直線コネクタ 154">
          <a:extLst>
            <a:ext uri="{FF2B5EF4-FFF2-40B4-BE49-F238E27FC236}">
              <a16:creationId xmlns:a16="http://schemas.microsoft.com/office/drawing/2014/main" id="{52106E08-B427-434F-9F22-E3CA273C1F05}"/>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6" name="テキスト ボックス 155">
          <a:extLst>
            <a:ext uri="{FF2B5EF4-FFF2-40B4-BE49-F238E27FC236}">
              <a16:creationId xmlns:a16="http://schemas.microsoft.com/office/drawing/2014/main" id="{5961BDF1-19B3-487A-AB4A-59C17932CCB6}"/>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57" name="直線コネクタ 156">
          <a:extLst>
            <a:ext uri="{FF2B5EF4-FFF2-40B4-BE49-F238E27FC236}">
              <a16:creationId xmlns:a16="http://schemas.microsoft.com/office/drawing/2014/main" id="{CB78CFF9-CB18-40AB-9A3A-E450C98F4C88}"/>
            </a:ext>
          </a:extLst>
        </xdr:cNvPr>
        <xdr:cNvCxnSpPr/>
      </xdr:nvCxnSpPr>
      <xdr:spPr>
        <a:xfrm>
          <a:off x="6858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58" name="テキスト ボックス 157">
          <a:extLst>
            <a:ext uri="{FF2B5EF4-FFF2-40B4-BE49-F238E27FC236}">
              <a16:creationId xmlns:a16="http://schemas.microsoft.com/office/drawing/2014/main" id="{0B122E99-BBB1-4ADE-90A0-979AE074138B}"/>
            </a:ext>
          </a:extLst>
        </xdr:cNvPr>
        <xdr:cNvSpPr txBox="1"/>
      </xdr:nvSpPr>
      <xdr:spPr>
        <a:xfrm>
          <a:off x="2789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9" name="直線コネクタ 158">
          <a:extLst>
            <a:ext uri="{FF2B5EF4-FFF2-40B4-BE49-F238E27FC236}">
              <a16:creationId xmlns:a16="http://schemas.microsoft.com/office/drawing/2014/main" id="{E3C64ED1-7B2D-4548-B149-775E4BEE10A9}"/>
            </a:ext>
          </a:extLst>
        </xdr:cNvPr>
        <xdr:cNvCxnSpPr/>
      </xdr:nvCxnSpPr>
      <xdr:spPr>
        <a:xfrm>
          <a:off x="6858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0" name="テキスト ボックス 159">
          <a:extLst>
            <a:ext uri="{FF2B5EF4-FFF2-40B4-BE49-F238E27FC236}">
              <a16:creationId xmlns:a16="http://schemas.microsoft.com/office/drawing/2014/main" id="{4EC4DD60-92E3-46AD-8081-EF090D792223}"/>
            </a:ext>
          </a:extLst>
        </xdr:cNvPr>
        <xdr:cNvSpPr txBox="1"/>
      </xdr:nvSpPr>
      <xdr:spPr>
        <a:xfrm>
          <a:off x="339891"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1" name="直線コネクタ 160">
          <a:extLst>
            <a:ext uri="{FF2B5EF4-FFF2-40B4-BE49-F238E27FC236}">
              <a16:creationId xmlns:a16="http://schemas.microsoft.com/office/drawing/2014/main" id="{1B2F6BEE-D9EA-48A1-BD8B-081955F64992}"/>
            </a:ext>
          </a:extLst>
        </xdr:cNvPr>
        <xdr:cNvCxnSpPr/>
      </xdr:nvCxnSpPr>
      <xdr:spPr>
        <a:xfrm>
          <a:off x="6858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2" name="テキスト ボックス 161">
          <a:extLst>
            <a:ext uri="{FF2B5EF4-FFF2-40B4-BE49-F238E27FC236}">
              <a16:creationId xmlns:a16="http://schemas.microsoft.com/office/drawing/2014/main" id="{91FB95D8-FDC8-4DE3-AE4C-C587249BC408}"/>
            </a:ext>
          </a:extLst>
        </xdr:cNvPr>
        <xdr:cNvSpPr txBox="1"/>
      </xdr:nvSpPr>
      <xdr:spPr>
        <a:xfrm>
          <a:off x="339891"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3" name="直線コネクタ 162">
          <a:extLst>
            <a:ext uri="{FF2B5EF4-FFF2-40B4-BE49-F238E27FC236}">
              <a16:creationId xmlns:a16="http://schemas.microsoft.com/office/drawing/2014/main" id="{81018538-342A-4E0A-B8E3-5DF08375353E}"/>
            </a:ext>
          </a:extLst>
        </xdr:cNvPr>
        <xdr:cNvCxnSpPr/>
      </xdr:nvCxnSpPr>
      <xdr:spPr>
        <a:xfrm>
          <a:off x="6858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4" name="テキスト ボックス 163">
          <a:extLst>
            <a:ext uri="{FF2B5EF4-FFF2-40B4-BE49-F238E27FC236}">
              <a16:creationId xmlns:a16="http://schemas.microsoft.com/office/drawing/2014/main" id="{EECABCB5-5474-4A47-9BA6-56F2A3EF2B30}"/>
            </a:ext>
          </a:extLst>
        </xdr:cNvPr>
        <xdr:cNvSpPr txBox="1"/>
      </xdr:nvSpPr>
      <xdr:spPr>
        <a:xfrm>
          <a:off x="339891"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5" name="直線コネクタ 164">
          <a:extLst>
            <a:ext uri="{FF2B5EF4-FFF2-40B4-BE49-F238E27FC236}">
              <a16:creationId xmlns:a16="http://schemas.microsoft.com/office/drawing/2014/main" id="{208D466F-FE8D-4C66-B1A5-811FB4D8892A}"/>
            </a:ext>
          </a:extLst>
        </xdr:cNvPr>
        <xdr:cNvCxnSpPr/>
      </xdr:nvCxnSpPr>
      <xdr:spPr>
        <a:xfrm>
          <a:off x="6858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6" name="テキスト ボックス 165">
          <a:extLst>
            <a:ext uri="{FF2B5EF4-FFF2-40B4-BE49-F238E27FC236}">
              <a16:creationId xmlns:a16="http://schemas.microsoft.com/office/drawing/2014/main" id="{BFE4A721-A034-46A4-B22A-B04809929B2A}"/>
            </a:ext>
          </a:extLst>
        </xdr:cNvPr>
        <xdr:cNvSpPr txBox="1"/>
      </xdr:nvSpPr>
      <xdr:spPr>
        <a:xfrm>
          <a:off x="339891"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7" name="直線コネクタ 166">
          <a:extLst>
            <a:ext uri="{FF2B5EF4-FFF2-40B4-BE49-F238E27FC236}">
              <a16:creationId xmlns:a16="http://schemas.microsoft.com/office/drawing/2014/main" id="{5867F157-F62E-4D85-A449-88A440834A94}"/>
            </a:ext>
          </a:extLst>
        </xdr:cNvPr>
        <xdr:cNvCxnSpPr/>
      </xdr:nvCxnSpPr>
      <xdr:spPr>
        <a:xfrm>
          <a:off x="6858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68" name="テキスト ボックス 167">
          <a:extLst>
            <a:ext uri="{FF2B5EF4-FFF2-40B4-BE49-F238E27FC236}">
              <a16:creationId xmlns:a16="http://schemas.microsoft.com/office/drawing/2014/main" id="{1F13E784-6A4E-4EF7-A746-A33A4BE29DD3}"/>
            </a:ext>
          </a:extLst>
        </xdr:cNvPr>
        <xdr:cNvSpPr txBox="1"/>
      </xdr:nvSpPr>
      <xdr:spPr>
        <a:xfrm>
          <a:off x="388136" y="124207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9" name="直線コネクタ 168">
          <a:extLst>
            <a:ext uri="{FF2B5EF4-FFF2-40B4-BE49-F238E27FC236}">
              <a16:creationId xmlns:a16="http://schemas.microsoft.com/office/drawing/2014/main" id="{62AF1029-5782-41BC-9423-190C75FCF484}"/>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公営住宅】&#10;有形固定資産減価償却率グラフ枠">
          <a:extLst>
            <a:ext uri="{FF2B5EF4-FFF2-40B4-BE49-F238E27FC236}">
              <a16:creationId xmlns:a16="http://schemas.microsoft.com/office/drawing/2014/main" id="{9A144EC9-EFAC-4B86-8AC3-9F72C6640F66}"/>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171" name="直線コネクタ 170">
          <a:extLst>
            <a:ext uri="{FF2B5EF4-FFF2-40B4-BE49-F238E27FC236}">
              <a16:creationId xmlns:a16="http://schemas.microsoft.com/office/drawing/2014/main" id="{5AB07B84-D42B-4F0A-8B01-A761523755AD}"/>
            </a:ext>
          </a:extLst>
        </xdr:cNvPr>
        <xdr:cNvCxnSpPr/>
      </xdr:nvCxnSpPr>
      <xdr:spPr>
        <a:xfrm flipV="1">
          <a:off x="4180840" y="12631782"/>
          <a:ext cx="0" cy="1462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72" name="【公営住宅】&#10;有形固定資産減価償却率最小値テキスト">
          <a:extLst>
            <a:ext uri="{FF2B5EF4-FFF2-40B4-BE49-F238E27FC236}">
              <a16:creationId xmlns:a16="http://schemas.microsoft.com/office/drawing/2014/main" id="{7EE49516-721B-4D2C-9F15-FF30BF886546}"/>
            </a:ext>
          </a:extLst>
        </xdr:cNvPr>
        <xdr:cNvSpPr txBox="1"/>
      </xdr:nvSpPr>
      <xdr:spPr>
        <a:xfrm>
          <a:off x="4219575"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73" name="直線コネクタ 172">
          <a:extLst>
            <a:ext uri="{FF2B5EF4-FFF2-40B4-BE49-F238E27FC236}">
              <a16:creationId xmlns:a16="http://schemas.microsoft.com/office/drawing/2014/main" id="{B5358353-9F60-432B-8339-DB94A7212E01}"/>
            </a:ext>
          </a:extLst>
        </xdr:cNvPr>
        <xdr:cNvCxnSpPr/>
      </xdr:nvCxnSpPr>
      <xdr:spPr>
        <a:xfrm>
          <a:off x="4105275" y="140942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174" name="【公営住宅】&#10;有形固定資産減価償却率最大値テキスト">
          <a:extLst>
            <a:ext uri="{FF2B5EF4-FFF2-40B4-BE49-F238E27FC236}">
              <a16:creationId xmlns:a16="http://schemas.microsoft.com/office/drawing/2014/main" id="{4E6D96BB-5732-4119-9BEC-75340A309C42}"/>
            </a:ext>
          </a:extLst>
        </xdr:cNvPr>
        <xdr:cNvSpPr txBox="1"/>
      </xdr:nvSpPr>
      <xdr:spPr>
        <a:xfrm>
          <a:off x="4219575" y="12419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175" name="直線コネクタ 174">
          <a:extLst>
            <a:ext uri="{FF2B5EF4-FFF2-40B4-BE49-F238E27FC236}">
              <a16:creationId xmlns:a16="http://schemas.microsoft.com/office/drawing/2014/main" id="{95D915CA-C2F4-4A75-B3D4-BD1668D19402}"/>
            </a:ext>
          </a:extLst>
        </xdr:cNvPr>
        <xdr:cNvCxnSpPr/>
      </xdr:nvCxnSpPr>
      <xdr:spPr>
        <a:xfrm>
          <a:off x="4105275" y="126317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176" name="【公営住宅】&#10;有形固定資産減価償却率平均値テキスト">
          <a:extLst>
            <a:ext uri="{FF2B5EF4-FFF2-40B4-BE49-F238E27FC236}">
              <a16:creationId xmlns:a16="http://schemas.microsoft.com/office/drawing/2014/main" id="{05E26D3E-3D2F-413C-A067-79415CBB5894}"/>
            </a:ext>
          </a:extLst>
        </xdr:cNvPr>
        <xdr:cNvSpPr txBox="1"/>
      </xdr:nvSpPr>
      <xdr:spPr>
        <a:xfrm>
          <a:off x="4219575" y="132974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177" name="フローチャート: 判断 176">
          <a:extLst>
            <a:ext uri="{FF2B5EF4-FFF2-40B4-BE49-F238E27FC236}">
              <a16:creationId xmlns:a16="http://schemas.microsoft.com/office/drawing/2014/main" id="{F1023CED-8435-491C-9CF3-D8B0B83AA0A1}"/>
            </a:ext>
          </a:extLst>
        </xdr:cNvPr>
        <xdr:cNvSpPr/>
      </xdr:nvSpPr>
      <xdr:spPr>
        <a:xfrm>
          <a:off x="4124325" y="1344285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178" name="フローチャート: 判断 177">
          <a:extLst>
            <a:ext uri="{FF2B5EF4-FFF2-40B4-BE49-F238E27FC236}">
              <a16:creationId xmlns:a16="http://schemas.microsoft.com/office/drawing/2014/main" id="{15A72CC4-67FE-4946-AC27-0F495390A8EE}"/>
            </a:ext>
          </a:extLst>
        </xdr:cNvPr>
        <xdr:cNvSpPr/>
      </xdr:nvSpPr>
      <xdr:spPr>
        <a:xfrm>
          <a:off x="3381375" y="1349048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79" name="フローチャート: 判断 178">
          <a:extLst>
            <a:ext uri="{FF2B5EF4-FFF2-40B4-BE49-F238E27FC236}">
              <a16:creationId xmlns:a16="http://schemas.microsoft.com/office/drawing/2014/main" id="{A2E99392-07AD-4F23-95F8-4AE91AADE421}"/>
            </a:ext>
          </a:extLst>
        </xdr:cNvPr>
        <xdr:cNvSpPr/>
      </xdr:nvSpPr>
      <xdr:spPr>
        <a:xfrm>
          <a:off x="2571750" y="13496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180" name="フローチャート: 判断 179">
          <a:extLst>
            <a:ext uri="{FF2B5EF4-FFF2-40B4-BE49-F238E27FC236}">
              <a16:creationId xmlns:a16="http://schemas.microsoft.com/office/drawing/2014/main" id="{F8608275-0EF8-472E-8B58-E9533AF7ACF9}"/>
            </a:ext>
          </a:extLst>
        </xdr:cNvPr>
        <xdr:cNvSpPr/>
      </xdr:nvSpPr>
      <xdr:spPr>
        <a:xfrm>
          <a:off x="1781175" y="134855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181" name="フローチャート: 判断 180">
          <a:extLst>
            <a:ext uri="{FF2B5EF4-FFF2-40B4-BE49-F238E27FC236}">
              <a16:creationId xmlns:a16="http://schemas.microsoft.com/office/drawing/2014/main" id="{6D43F19A-5109-41D0-96DB-8DA1437D0CD7}"/>
            </a:ext>
          </a:extLst>
        </xdr:cNvPr>
        <xdr:cNvSpPr/>
      </xdr:nvSpPr>
      <xdr:spPr>
        <a:xfrm>
          <a:off x="981075" y="134232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B30B9493-C54A-4662-B5EC-A458392B6419}"/>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DC17911C-B165-4BD2-8732-B53A7D1FDADB}"/>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F4851052-5F5A-4E9B-B4C2-514A07BFC2EE}"/>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FB62B1AE-1549-4678-B752-0D98001996A2}"/>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FE4CF90F-DDC8-4FA6-99D1-43375356E4DA}"/>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85271</xdr:rowOff>
    </xdr:from>
    <xdr:to>
      <xdr:col>24</xdr:col>
      <xdr:colOff>114300</xdr:colOff>
      <xdr:row>84</xdr:row>
      <xdr:rowOff>15421</xdr:rowOff>
    </xdr:to>
    <xdr:sp macro="" textlink="">
      <xdr:nvSpPr>
        <xdr:cNvPr id="187" name="楕円 186">
          <a:extLst>
            <a:ext uri="{FF2B5EF4-FFF2-40B4-BE49-F238E27FC236}">
              <a16:creationId xmlns:a16="http://schemas.microsoft.com/office/drawing/2014/main" id="{39AAFE58-0370-4BE0-A815-DF38A1F60BE8}"/>
            </a:ext>
          </a:extLst>
        </xdr:cNvPr>
        <xdr:cNvSpPr/>
      </xdr:nvSpPr>
      <xdr:spPr>
        <a:xfrm>
          <a:off x="4124325" y="1353774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63698</xdr:rowOff>
    </xdr:from>
    <xdr:ext cx="405111" cy="259045"/>
    <xdr:sp macro="" textlink="">
      <xdr:nvSpPr>
        <xdr:cNvPr id="188" name="【公営住宅】&#10;有形固定資産減価償却率該当値テキスト">
          <a:extLst>
            <a:ext uri="{FF2B5EF4-FFF2-40B4-BE49-F238E27FC236}">
              <a16:creationId xmlns:a16="http://schemas.microsoft.com/office/drawing/2014/main" id="{CF8438CB-7AFB-440B-A4DB-F19415854BAE}"/>
            </a:ext>
          </a:extLst>
        </xdr:cNvPr>
        <xdr:cNvSpPr txBox="1"/>
      </xdr:nvSpPr>
      <xdr:spPr>
        <a:xfrm>
          <a:off x="4219575" y="135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49349</xdr:rowOff>
    </xdr:from>
    <xdr:to>
      <xdr:col>20</xdr:col>
      <xdr:colOff>38100</xdr:colOff>
      <xdr:row>83</xdr:row>
      <xdr:rowOff>150949</xdr:rowOff>
    </xdr:to>
    <xdr:sp macro="" textlink="">
      <xdr:nvSpPr>
        <xdr:cNvPr id="189" name="楕円 188">
          <a:extLst>
            <a:ext uri="{FF2B5EF4-FFF2-40B4-BE49-F238E27FC236}">
              <a16:creationId xmlns:a16="http://schemas.microsoft.com/office/drawing/2014/main" id="{FE7A6BB9-858F-4CB0-80B1-5D36D8CE6954}"/>
            </a:ext>
          </a:extLst>
        </xdr:cNvPr>
        <xdr:cNvSpPr/>
      </xdr:nvSpPr>
      <xdr:spPr>
        <a:xfrm>
          <a:off x="3381375" y="1349547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100149</xdr:rowOff>
    </xdr:from>
    <xdr:to>
      <xdr:col>24</xdr:col>
      <xdr:colOff>63500</xdr:colOff>
      <xdr:row>83</xdr:row>
      <xdr:rowOff>136071</xdr:rowOff>
    </xdr:to>
    <xdr:cxnSp macro="">
      <xdr:nvCxnSpPr>
        <xdr:cNvPr id="190" name="直線コネクタ 189">
          <a:extLst>
            <a:ext uri="{FF2B5EF4-FFF2-40B4-BE49-F238E27FC236}">
              <a16:creationId xmlns:a16="http://schemas.microsoft.com/office/drawing/2014/main" id="{3B0C2D28-9395-4057-989B-D7130E63264E}"/>
            </a:ext>
          </a:extLst>
        </xdr:cNvPr>
        <xdr:cNvCxnSpPr/>
      </xdr:nvCxnSpPr>
      <xdr:spPr>
        <a:xfrm>
          <a:off x="3429000" y="13552624"/>
          <a:ext cx="752475"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191" name="n_1aveValue【公営住宅】&#10;有形固定資産減価償却率">
          <a:extLst>
            <a:ext uri="{FF2B5EF4-FFF2-40B4-BE49-F238E27FC236}">
              <a16:creationId xmlns:a16="http://schemas.microsoft.com/office/drawing/2014/main" id="{170BD0FB-F6A2-440C-83A5-0348D2A564FE}"/>
            </a:ext>
          </a:extLst>
        </xdr:cNvPr>
        <xdr:cNvSpPr txBox="1"/>
      </xdr:nvSpPr>
      <xdr:spPr>
        <a:xfrm>
          <a:off x="3239144" y="13287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192" name="n_2aveValue【公営住宅】&#10;有形固定資産減価償却率">
          <a:extLst>
            <a:ext uri="{FF2B5EF4-FFF2-40B4-BE49-F238E27FC236}">
              <a16:creationId xmlns:a16="http://schemas.microsoft.com/office/drawing/2014/main" id="{E24219B4-2C1F-4CCA-8A73-7D15B3A4F165}"/>
            </a:ext>
          </a:extLst>
        </xdr:cNvPr>
        <xdr:cNvSpPr txBox="1"/>
      </xdr:nvSpPr>
      <xdr:spPr>
        <a:xfrm>
          <a:off x="2439044" y="1328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193" name="n_3aveValue【公営住宅】&#10;有形固定資産減価償却率">
          <a:extLst>
            <a:ext uri="{FF2B5EF4-FFF2-40B4-BE49-F238E27FC236}">
              <a16:creationId xmlns:a16="http://schemas.microsoft.com/office/drawing/2014/main" id="{63C7C172-D359-4248-B166-2F0572969495}"/>
            </a:ext>
          </a:extLst>
        </xdr:cNvPr>
        <xdr:cNvSpPr txBox="1"/>
      </xdr:nvSpPr>
      <xdr:spPr>
        <a:xfrm>
          <a:off x="1648469" y="1327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194" name="n_4aveValue【公営住宅】&#10;有形固定資産減価償却率">
          <a:extLst>
            <a:ext uri="{FF2B5EF4-FFF2-40B4-BE49-F238E27FC236}">
              <a16:creationId xmlns:a16="http://schemas.microsoft.com/office/drawing/2014/main" id="{8271AE9B-4FCF-4280-9D46-69E87C3A38F2}"/>
            </a:ext>
          </a:extLst>
        </xdr:cNvPr>
        <xdr:cNvSpPr txBox="1"/>
      </xdr:nvSpPr>
      <xdr:spPr>
        <a:xfrm>
          <a:off x="848369" y="1321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142076</xdr:rowOff>
    </xdr:from>
    <xdr:ext cx="405111" cy="259045"/>
    <xdr:sp macro="" textlink="">
      <xdr:nvSpPr>
        <xdr:cNvPr id="195" name="n_1mainValue【公営住宅】&#10;有形固定資産減価償却率">
          <a:extLst>
            <a:ext uri="{FF2B5EF4-FFF2-40B4-BE49-F238E27FC236}">
              <a16:creationId xmlns:a16="http://schemas.microsoft.com/office/drawing/2014/main" id="{AB3DCAF7-68AE-4197-85C4-43FEE0C6B407}"/>
            </a:ext>
          </a:extLst>
        </xdr:cNvPr>
        <xdr:cNvSpPr txBox="1"/>
      </xdr:nvSpPr>
      <xdr:spPr>
        <a:xfrm>
          <a:off x="3239144" y="13594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6" name="正方形/長方形 195">
          <a:extLst>
            <a:ext uri="{FF2B5EF4-FFF2-40B4-BE49-F238E27FC236}">
              <a16:creationId xmlns:a16="http://schemas.microsoft.com/office/drawing/2014/main" id="{BE276A68-7269-4F3E-B6E1-51677A066761}"/>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7" name="正方形/長方形 196">
          <a:extLst>
            <a:ext uri="{FF2B5EF4-FFF2-40B4-BE49-F238E27FC236}">
              <a16:creationId xmlns:a16="http://schemas.microsoft.com/office/drawing/2014/main" id="{EE1D8E44-1022-4754-A417-A984E82654AF}"/>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8" name="正方形/長方形 197">
          <a:extLst>
            <a:ext uri="{FF2B5EF4-FFF2-40B4-BE49-F238E27FC236}">
              <a16:creationId xmlns:a16="http://schemas.microsoft.com/office/drawing/2014/main" id="{DA36FFB9-4DC6-4F8D-A1D0-568BAEDBBDC5}"/>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9" name="正方形/長方形 198">
          <a:extLst>
            <a:ext uri="{FF2B5EF4-FFF2-40B4-BE49-F238E27FC236}">
              <a16:creationId xmlns:a16="http://schemas.microsoft.com/office/drawing/2014/main" id="{6B736827-AEE6-4DEB-9052-CD7A5C0F3140}"/>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0" name="正方形/長方形 199">
          <a:extLst>
            <a:ext uri="{FF2B5EF4-FFF2-40B4-BE49-F238E27FC236}">
              <a16:creationId xmlns:a16="http://schemas.microsoft.com/office/drawing/2014/main" id="{2B4A0FB5-6074-4F05-A8C3-38B02C9F0A18}"/>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1" name="正方形/長方形 200">
          <a:extLst>
            <a:ext uri="{FF2B5EF4-FFF2-40B4-BE49-F238E27FC236}">
              <a16:creationId xmlns:a16="http://schemas.microsoft.com/office/drawing/2014/main" id="{7EFB6663-45B8-4EB1-ABC0-08C8FAEB8B96}"/>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2" name="正方形/長方形 201">
          <a:extLst>
            <a:ext uri="{FF2B5EF4-FFF2-40B4-BE49-F238E27FC236}">
              <a16:creationId xmlns:a16="http://schemas.microsoft.com/office/drawing/2014/main" id="{D3C18543-7FE8-4A40-A8E8-1AAA7C8FFCEB}"/>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3" name="正方形/長方形 202">
          <a:extLst>
            <a:ext uri="{FF2B5EF4-FFF2-40B4-BE49-F238E27FC236}">
              <a16:creationId xmlns:a16="http://schemas.microsoft.com/office/drawing/2014/main" id="{645D62DA-4E7A-482B-B5A2-21496CA0D9CE}"/>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4" name="テキスト ボックス 203">
          <a:extLst>
            <a:ext uri="{FF2B5EF4-FFF2-40B4-BE49-F238E27FC236}">
              <a16:creationId xmlns:a16="http://schemas.microsoft.com/office/drawing/2014/main" id="{CC341012-F5D9-49E4-92D3-517F96E1EC1B}"/>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5" name="直線コネクタ 204">
          <a:extLst>
            <a:ext uri="{FF2B5EF4-FFF2-40B4-BE49-F238E27FC236}">
              <a16:creationId xmlns:a16="http://schemas.microsoft.com/office/drawing/2014/main" id="{B380DC3A-0285-48E2-87DF-6D4724240C7E}"/>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6" name="直線コネクタ 205">
          <a:extLst>
            <a:ext uri="{FF2B5EF4-FFF2-40B4-BE49-F238E27FC236}">
              <a16:creationId xmlns:a16="http://schemas.microsoft.com/office/drawing/2014/main" id="{E1EF5311-9E8A-4766-95D4-D1853F185ECA}"/>
            </a:ext>
          </a:extLst>
        </xdr:cNvPr>
        <xdr:cNvCxnSpPr/>
      </xdr:nvCxnSpPr>
      <xdr:spPr>
        <a:xfrm>
          <a:off x="5953125" y="13973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7" name="テキスト ボックス 206">
          <a:extLst>
            <a:ext uri="{FF2B5EF4-FFF2-40B4-BE49-F238E27FC236}">
              <a16:creationId xmlns:a16="http://schemas.microsoft.com/office/drawing/2014/main" id="{D8C5FC20-A5CE-41DF-89D0-58DBD32905FD}"/>
            </a:ext>
          </a:extLst>
        </xdr:cNvPr>
        <xdr:cNvSpPr txBox="1"/>
      </xdr:nvSpPr>
      <xdr:spPr>
        <a:xfrm>
          <a:off x="5527221"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8" name="直線コネクタ 207">
          <a:extLst>
            <a:ext uri="{FF2B5EF4-FFF2-40B4-BE49-F238E27FC236}">
              <a16:creationId xmlns:a16="http://schemas.microsoft.com/office/drawing/2014/main" id="{A150FF49-251D-43B9-A97B-015599FC5084}"/>
            </a:ext>
          </a:extLst>
        </xdr:cNvPr>
        <xdr:cNvCxnSpPr/>
      </xdr:nvCxnSpPr>
      <xdr:spPr>
        <a:xfrm>
          <a:off x="5953125" y="1354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9" name="テキスト ボックス 208">
          <a:extLst>
            <a:ext uri="{FF2B5EF4-FFF2-40B4-BE49-F238E27FC236}">
              <a16:creationId xmlns:a16="http://schemas.microsoft.com/office/drawing/2014/main" id="{07556DC4-7009-4BAF-9EA6-3A4EDE6C6987}"/>
            </a:ext>
          </a:extLst>
        </xdr:cNvPr>
        <xdr:cNvSpPr txBox="1"/>
      </xdr:nvSpPr>
      <xdr:spPr>
        <a:xfrm>
          <a:off x="5527221"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0" name="直線コネクタ 209">
          <a:extLst>
            <a:ext uri="{FF2B5EF4-FFF2-40B4-BE49-F238E27FC236}">
              <a16:creationId xmlns:a16="http://schemas.microsoft.com/office/drawing/2014/main" id="{97AEB1D9-241A-4461-AE6B-5BFB0AD17AF0}"/>
            </a:ext>
          </a:extLst>
        </xdr:cNvPr>
        <xdr:cNvCxnSpPr/>
      </xdr:nvCxnSpPr>
      <xdr:spPr>
        <a:xfrm>
          <a:off x="5953125" y="13115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1" name="テキスト ボックス 210">
          <a:extLst>
            <a:ext uri="{FF2B5EF4-FFF2-40B4-BE49-F238E27FC236}">
              <a16:creationId xmlns:a16="http://schemas.microsoft.com/office/drawing/2014/main" id="{036F6D46-9D34-4A5E-95CE-4AEB45AA2838}"/>
            </a:ext>
          </a:extLst>
        </xdr:cNvPr>
        <xdr:cNvSpPr txBox="1"/>
      </xdr:nvSpPr>
      <xdr:spPr>
        <a:xfrm>
          <a:off x="55272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2" name="直線コネクタ 211">
          <a:extLst>
            <a:ext uri="{FF2B5EF4-FFF2-40B4-BE49-F238E27FC236}">
              <a16:creationId xmlns:a16="http://schemas.microsoft.com/office/drawing/2014/main" id="{7471B585-9674-4C32-8245-5DD7B1C14560}"/>
            </a:ext>
          </a:extLst>
        </xdr:cNvPr>
        <xdr:cNvCxnSpPr/>
      </xdr:nvCxnSpPr>
      <xdr:spPr>
        <a:xfrm>
          <a:off x="5953125" y="126777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3" name="テキスト ボックス 212">
          <a:extLst>
            <a:ext uri="{FF2B5EF4-FFF2-40B4-BE49-F238E27FC236}">
              <a16:creationId xmlns:a16="http://schemas.microsoft.com/office/drawing/2014/main" id="{0904B537-179C-4EE0-BE17-F986EE1E1CC3}"/>
            </a:ext>
          </a:extLst>
        </xdr:cNvPr>
        <xdr:cNvSpPr txBox="1"/>
      </xdr:nvSpPr>
      <xdr:spPr>
        <a:xfrm>
          <a:off x="5527221"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a:extLst>
            <a:ext uri="{FF2B5EF4-FFF2-40B4-BE49-F238E27FC236}">
              <a16:creationId xmlns:a16="http://schemas.microsoft.com/office/drawing/2014/main" id="{F928C68A-45A7-4DAF-BE0C-3612790E9113}"/>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id="{03B6FE12-0F09-4FF1-98F0-DC116DE98FEE}"/>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公営住宅】&#10;一人当たり面積グラフ枠">
          <a:extLst>
            <a:ext uri="{FF2B5EF4-FFF2-40B4-BE49-F238E27FC236}">
              <a16:creationId xmlns:a16="http://schemas.microsoft.com/office/drawing/2014/main" id="{1D383E02-5C77-461A-9A69-97EEE4D80210}"/>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217" name="直線コネクタ 216">
          <a:extLst>
            <a:ext uri="{FF2B5EF4-FFF2-40B4-BE49-F238E27FC236}">
              <a16:creationId xmlns:a16="http://schemas.microsoft.com/office/drawing/2014/main" id="{4FE7A32C-4A32-461F-9529-273650242974}"/>
            </a:ext>
          </a:extLst>
        </xdr:cNvPr>
        <xdr:cNvCxnSpPr/>
      </xdr:nvCxnSpPr>
      <xdr:spPr>
        <a:xfrm flipV="1">
          <a:off x="9429115" y="12764669"/>
          <a:ext cx="0" cy="1205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218" name="【公営住宅】&#10;一人当たり面積最小値テキスト">
          <a:extLst>
            <a:ext uri="{FF2B5EF4-FFF2-40B4-BE49-F238E27FC236}">
              <a16:creationId xmlns:a16="http://schemas.microsoft.com/office/drawing/2014/main" id="{49F5B6F1-77E0-493B-91EB-AE6E4D60C705}"/>
            </a:ext>
          </a:extLst>
        </xdr:cNvPr>
        <xdr:cNvSpPr txBox="1"/>
      </xdr:nvSpPr>
      <xdr:spPr>
        <a:xfrm>
          <a:off x="9467850" y="1397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219" name="直線コネクタ 218">
          <a:extLst>
            <a:ext uri="{FF2B5EF4-FFF2-40B4-BE49-F238E27FC236}">
              <a16:creationId xmlns:a16="http://schemas.microsoft.com/office/drawing/2014/main" id="{7DABE374-7719-474B-A76B-6699B096A4CC}"/>
            </a:ext>
          </a:extLst>
        </xdr:cNvPr>
        <xdr:cNvCxnSpPr/>
      </xdr:nvCxnSpPr>
      <xdr:spPr>
        <a:xfrm>
          <a:off x="9363075" y="1397020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220" name="【公営住宅】&#10;一人当たり面積最大値テキスト">
          <a:extLst>
            <a:ext uri="{FF2B5EF4-FFF2-40B4-BE49-F238E27FC236}">
              <a16:creationId xmlns:a16="http://schemas.microsoft.com/office/drawing/2014/main" id="{DA94EA93-8A0D-49F8-A20E-2FA69FD16183}"/>
            </a:ext>
          </a:extLst>
        </xdr:cNvPr>
        <xdr:cNvSpPr txBox="1"/>
      </xdr:nvSpPr>
      <xdr:spPr>
        <a:xfrm>
          <a:off x="9467850" y="1255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221" name="直線コネクタ 220">
          <a:extLst>
            <a:ext uri="{FF2B5EF4-FFF2-40B4-BE49-F238E27FC236}">
              <a16:creationId xmlns:a16="http://schemas.microsoft.com/office/drawing/2014/main" id="{15C685BD-9638-4DC8-8256-EFEC24D7FFAE}"/>
            </a:ext>
          </a:extLst>
        </xdr:cNvPr>
        <xdr:cNvCxnSpPr/>
      </xdr:nvCxnSpPr>
      <xdr:spPr>
        <a:xfrm>
          <a:off x="9363075" y="1276466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222" name="【公営住宅】&#10;一人当たり面積平均値テキスト">
          <a:extLst>
            <a:ext uri="{FF2B5EF4-FFF2-40B4-BE49-F238E27FC236}">
              <a16:creationId xmlns:a16="http://schemas.microsoft.com/office/drawing/2014/main" id="{B4755227-FD37-40F9-B8BE-D6D10F1F49D1}"/>
            </a:ext>
          </a:extLst>
        </xdr:cNvPr>
        <xdr:cNvSpPr txBox="1"/>
      </xdr:nvSpPr>
      <xdr:spPr>
        <a:xfrm>
          <a:off x="9467850" y="13659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223" name="フローチャート: 判断 222">
          <a:extLst>
            <a:ext uri="{FF2B5EF4-FFF2-40B4-BE49-F238E27FC236}">
              <a16:creationId xmlns:a16="http://schemas.microsoft.com/office/drawing/2014/main" id="{834DA727-7C2A-4691-A4D4-43B15066ACC2}"/>
            </a:ext>
          </a:extLst>
        </xdr:cNvPr>
        <xdr:cNvSpPr/>
      </xdr:nvSpPr>
      <xdr:spPr>
        <a:xfrm>
          <a:off x="9401175" y="1380477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224" name="フローチャート: 判断 223">
          <a:extLst>
            <a:ext uri="{FF2B5EF4-FFF2-40B4-BE49-F238E27FC236}">
              <a16:creationId xmlns:a16="http://schemas.microsoft.com/office/drawing/2014/main" id="{B9CEDB02-DCBE-473B-BB42-22FACB276E49}"/>
            </a:ext>
          </a:extLst>
        </xdr:cNvPr>
        <xdr:cNvSpPr/>
      </xdr:nvSpPr>
      <xdr:spPr>
        <a:xfrm>
          <a:off x="8639175" y="1380413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225" name="フローチャート: 判断 224">
          <a:extLst>
            <a:ext uri="{FF2B5EF4-FFF2-40B4-BE49-F238E27FC236}">
              <a16:creationId xmlns:a16="http://schemas.microsoft.com/office/drawing/2014/main" id="{F17A27DA-B10D-42F6-8746-CF68B9DC1981}"/>
            </a:ext>
          </a:extLst>
        </xdr:cNvPr>
        <xdr:cNvSpPr/>
      </xdr:nvSpPr>
      <xdr:spPr>
        <a:xfrm>
          <a:off x="7839075" y="1379359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226" name="フローチャート: 判断 225">
          <a:extLst>
            <a:ext uri="{FF2B5EF4-FFF2-40B4-BE49-F238E27FC236}">
              <a16:creationId xmlns:a16="http://schemas.microsoft.com/office/drawing/2014/main" id="{F7AD36D9-CF20-400E-B911-1728A66A4E20}"/>
            </a:ext>
          </a:extLst>
        </xdr:cNvPr>
        <xdr:cNvSpPr/>
      </xdr:nvSpPr>
      <xdr:spPr>
        <a:xfrm>
          <a:off x="7029450" y="1379382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227" name="フローチャート: 判断 226">
          <a:extLst>
            <a:ext uri="{FF2B5EF4-FFF2-40B4-BE49-F238E27FC236}">
              <a16:creationId xmlns:a16="http://schemas.microsoft.com/office/drawing/2014/main" id="{C785E048-578B-4637-A09B-F4879F856502}"/>
            </a:ext>
          </a:extLst>
        </xdr:cNvPr>
        <xdr:cNvSpPr/>
      </xdr:nvSpPr>
      <xdr:spPr>
        <a:xfrm>
          <a:off x="6238875" y="1380822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ED8C53AD-E220-4CE1-9362-8233F7E5CA36}"/>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8630B353-DCD6-441B-B90E-ABA67F187E20}"/>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C49FF306-A673-416F-9DEE-483BC8D26EEF}"/>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48307A55-3A5B-4F4E-8A96-F78A4701E14F}"/>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A01AF9A6-2B24-4601-AC9F-9880A220D18A}"/>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141833</xdr:rowOff>
    </xdr:from>
    <xdr:to>
      <xdr:col>55</xdr:col>
      <xdr:colOff>50800</xdr:colOff>
      <xdr:row>86</xdr:row>
      <xdr:rowOff>71983</xdr:rowOff>
    </xdr:to>
    <xdr:sp macro="" textlink="">
      <xdr:nvSpPr>
        <xdr:cNvPr id="233" name="楕円 232">
          <a:extLst>
            <a:ext uri="{FF2B5EF4-FFF2-40B4-BE49-F238E27FC236}">
              <a16:creationId xmlns:a16="http://schemas.microsoft.com/office/drawing/2014/main" id="{0960EAD4-98A8-4301-A1AF-FDE15E1C434C}"/>
            </a:ext>
          </a:extLst>
        </xdr:cNvPr>
        <xdr:cNvSpPr/>
      </xdr:nvSpPr>
      <xdr:spPr>
        <a:xfrm>
          <a:off x="9401175" y="13918158"/>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56760</xdr:rowOff>
    </xdr:from>
    <xdr:ext cx="469744" cy="259045"/>
    <xdr:sp macro="" textlink="">
      <xdr:nvSpPr>
        <xdr:cNvPr id="234" name="【公営住宅】&#10;一人当たり面積該当値テキスト">
          <a:extLst>
            <a:ext uri="{FF2B5EF4-FFF2-40B4-BE49-F238E27FC236}">
              <a16:creationId xmlns:a16="http://schemas.microsoft.com/office/drawing/2014/main" id="{DC46BA65-7024-4A9A-A2F0-817BFA0C3906}"/>
            </a:ext>
          </a:extLst>
        </xdr:cNvPr>
        <xdr:cNvSpPr txBox="1"/>
      </xdr:nvSpPr>
      <xdr:spPr>
        <a:xfrm>
          <a:off x="9467850" y="1382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141833</xdr:rowOff>
    </xdr:from>
    <xdr:to>
      <xdr:col>50</xdr:col>
      <xdr:colOff>165100</xdr:colOff>
      <xdr:row>86</xdr:row>
      <xdr:rowOff>71983</xdr:rowOff>
    </xdr:to>
    <xdr:sp macro="" textlink="">
      <xdr:nvSpPr>
        <xdr:cNvPr id="235" name="楕円 234">
          <a:extLst>
            <a:ext uri="{FF2B5EF4-FFF2-40B4-BE49-F238E27FC236}">
              <a16:creationId xmlns:a16="http://schemas.microsoft.com/office/drawing/2014/main" id="{4955C891-BF75-4D17-8F96-EA781E126A0C}"/>
            </a:ext>
          </a:extLst>
        </xdr:cNvPr>
        <xdr:cNvSpPr/>
      </xdr:nvSpPr>
      <xdr:spPr>
        <a:xfrm>
          <a:off x="8639175" y="1391815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21183</xdr:rowOff>
    </xdr:from>
    <xdr:to>
      <xdr:col>55</xdr:col>
      <xdr:colOff>0</xdr:colOff>
      <xdr:row>86</xdr:row>
      <xdr:rowOff>21183</xdr:rowOff>
    </xdr:to>
    <xdr:cxnSp macro="">
      <xdr:nvCxnSpPr>
        <xdr:cNvPr id="236" name="直線コネクタ 235">
          <a:extLst>
            <a:ext uri="{FF2B5EF4-FFF2-40B4-BE49-F238E27FC236}">
              <a16:creationId xmlns:a16="http://schemas.microsoft.com/office/drawing/2014/main" id="{EF45D92E-8E1E-4B5D-A4F2-58979C8E1D8B}"/>
            </a:ext>
          </a:extLst>
        </xdr:cNvPr>
        <xdr:cNvCxnSpPr/>
      </xdr:nvCxnSpPr>
      <xdr:spPr>
        <a:xfrm>
          <a:off x="8686800" y="1395625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237" name="n_1aveValue【公営住宅】&#10;一人当たり面積">
          <a:extLst>
            <a:ext uri="{FF2B5EF4-FFF2-40B4-BE49-F238E27FC236}">
              <a16:creationId xmlns:a16="http://schemas.microsoft.com/office/drawing/2014/main" id="{697DC78D-AA63-4F4C-A533-6B64101B582A}"/>
            </a:ext>
          </a:extLst>
        </xdr:cNvPr>
        <xdr:cNvSpPr txBox="1"/>
      </xdr:nvSpPr>
      <xdr:spPr>
        <a:xfrm>
          <a:off x="8458277"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238" name="n_2aveValue【公営住宅】&#10;一人当たり面積">
          <a:extLst>
            <a:ext uri="{FF2B5EF4-FFF2-40B4-BE49-F238E27FC236}">
              <a16:creationId xmlns:a16="http://schemas.microsoft.com/office/drawing/2014/main" id="{66926D4A-DAFF-4A89-AFE0-9DF154F4168B}"/>
            </a:ext>
          </a:extLst>
        </xdr:cNvPr>
        <xdr:cNvSpPr txBox="1"/>
      </xdr:nvSpPr>
      <xdr:spPr>
        <a:xfrm>
          <a:off x="7677227" y="1359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239" name="n_3aveValue【公営住宅】&#10;一人当たり面積">
          <a:extLst>
            <a:ext uri="{FF2B5EF4-FFF2-40B4-BE49-F238E27FC236}">
              <a16:creationId xmlns:a16="http://schemas.microsoft.com/office/drawing/2014/main" id="{E6C7130B-C3FC-4114-A18C-B9D7586D11DC}"/>
            </a:ext>
          </a:extLst>
        </xdr:cNvPr>
        <xdr:cNvSpPr txBox="1"/>
      </xdr:nvSpPr>
      <xdr:spPr>
        <a:xfrm>
          <a:off x="6867602" y="1359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240" name="n_4aveValue【公営住宅】&#10;一人当たり面積">
          <a:extLst>
            <a:ext uri="{FF2B5EF4-FFF2-40B4-BE49-F238E27FC236}">
              <a16:creationId xmlns:a16="http://schemas.microsoft.com/office/drawing/2014/main" id="{5E6EE3B0-D83F-4626-A995-C94F0A87F6D6}"/>
            </a:ext>
          </a:extLst>
        </xdr:cNvPr>
        <xdr:cNvSpPr txBox="1"/>
      </xdr:nvSpPr>
      <xdr:spPr>
        <a:xfrm>
          <a:off x="6067502" y="1360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63110</xdr:rowOff>
    </xdr:from>
    <xdr:ext cx="469744" cy="259045"/>
    <xdr:sp macro="" textlink="">
      <xdr:nvSpPr>
        <xdr:cNvPr id="241" name="n_1mainValue【公営住宅】&#10;一人当たり面積">
          <a:extLst>
            <a:ext uri="{FF2B5EF4-FFF2-40B4-BE49-F238E27FC236}">
              <a16:creationId xmlns:a16="http://schemas.microsoft.com/office/drawing/2014/main" id="{DC6DB4BF-B9E1-4C69-93B4-7D0D853CF4A1}"/>
            </a:ext>
          </a:extLst>
        </xdr:cNvPr>
        <xdr:cNvSpPr txBox="1"/>
      </xdr:nvSpPr>
      <xdr:spPr>
        <a:xfrm>
          <a:off x="8458277" y="1400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2" name="正方形/長方形 241">
          <a:extLst>
            <a:ext uri="{FF2B5EF4-FFF2-40B4-BE49-F238E27FC236}">
              <a16:creationId xmlns:a16="http://schemas.microsoft.com/office/drawing/2014/main" id="{D133C74E-53F7-4DC1-A77F-4532C6A4A3EF}"/>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3" name="正方形/長方形 242">
          <a:extLst>
            <a:ext uri="{FF2B5EF4-FFF2-40B4-BE49-F238E27FC236}">
              <a16:creationId xmlns:a16="http://schemas.microsoft.com/office/drawing/2014/main" id="{4DA00D33-6747-4819-A46F-77E6AEB975AE}"/>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4" name="正方形/長方形 243">
          <a:extLst>
            <a:ext uri="{FF2B5EF4-FFF2-40B4-BE49-F238E27FC236}">
              <a16:creationId xmlns:a16="http://schemas.microsoft.com/office/drawing/2014/main" id="{511E3ADB-A88C-4120-A2FE-5E6D30187AB7}"/>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5" name="正方形/長方形 244">
          <a:extLst>
            <a:ext uri="{FF2B5EF4-FFF2-40B4-BE49-F238E27FC236}">
              <a16:creationId xmlns:a16="http://schemas.microsoft.com/office/drawing/2014/main" id="{C275C187-A299-4BB9-8062-6D9CBDB4FF00}"/>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6" name="正方形/長方形 245">
          <a:extLst>
            <a:ext uri="{FF2B5EF4-FFF2-40B4-BE49-F238E27FC236}">
              <a16:creationId xmlns:a16="http://schemas.microsoft.com/office/drawing/2014/main" id="{8662D036-ADA9-45AB-8016-830602CDD7B3}"/>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7" name="正方形/長方形 246">
          <a:extLst>
            <a:ext uri="{FF2B5EF4-FFF2-40B4-BE49-F238E27FC236}">
              <a16:creationId xmlns:a16="http://schemas.microsoft.com/office/drawing/2014/main" id="{7889C8B4-8856-4F2A-A25D-1702ABF7971E}"/>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8" name="正方形/長方形 247">
          <a:extLst>
            <a:ext uri="{FF2B5EF4-FFF2-40B4-BE49-F238E27FC236}">
              <a16:creationId xmlns:a16="http://schemas.microsoft.com/office/drawing/2014/main" id="{91D0BFC6-F04B-4454-A8E3-4152879DEF75}"/>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正方形/長方形 248">
          <a:extLst>
            <a:ext uri="{FF2B5EF4-FFF2-40B4-BE49-F238E27FC236}">
              <a16:creationId xmlns:a16="http://schemas.microsoft.com/office/drawing/2014/main" id="{481EEB25-730A-4F1B-AD22-9D658372B59D}"/>
            </a:ext>
          </a:extLst>
        </xdr:cNvPr>
        <xdr:cNvSpPr/>
      </xdr:nvSpPr>
      <xdr:spPr>
        <a:xfrm>
          <a:off x="6858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0" name="正方形/長方形 249">
          <a:extLst>
            <a:ext uri="{FF2B5EF4-FFF2-40B4-BE49-F238E27FC236}">
              <a16:creationId xmlns:a16="http://schemas.microsoft.com/office/drawing/2014/main" id="{5C44DDAB-7318-477D-9EA8-B552801E2C68}"/>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1" name="正方形/長方形 250">
          <a:extLst>
            <a:ext uri="{FF2B5EF4-FFF2-40B4-BE49-F238E27FC236}">
              <a16:creationId xmlns:a16="http://schemas.microsoft.com/office/drawing/2014/main" id="{2F47D77B-8238-4B05-B7AB-6363FCE4997A}"/>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2" name="正方形/長方形 251">
          <a:extLst>
            <a:ext uri="{FF2B5EF4-FFF2-40B4-BE49-F238E27FC236}">
              <a16:creationId xmlns:a16="http://schemas.microsoft.com/office/drawing/2014/main" id="{FC96BCC3-480F-4DE5-B375-7E51552EB81D}"/>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3" name="正方形/長方形 252">
          <a:extLst>
            <a:ext uri="{FF2B5EF4-FFF2-40B4-BE49-F238E27FC236}">
              <a16:creationId xmlns:a16="http://schemas.microsoft.com/office/drawing/2014/main" id="{E263D3F4-319E-4C04-9EE6-F44760BE79A5}"/>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4" name="正方形/長方形 253">
          <a:extLst>
            <a:ext uri="{FF2B5EF4-FFF2-40B4-BE49-F238E27FC236}">
              <a16:creationId xmlns:a16="http://schemas.microsoft.com/office/drawing/2014/main" id="{B32580E5-9289-480A-AA4A-9ABD85ECB779}"/>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5" name="正方形/長方形 254">
          <a:extLst>
            <a:ext uri="{FF2B5EF4-FFF2-40B4-BE49-F238E27FC236}">
              <a16:creationId xmlns:a16="http://schemas.microsoft.com/office/drawing/2014/main" id="{52380356-F901-4284-9202-63DEA9D9CC6B}"/>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6" name="正方形/長方形 255">
          <a:extLst>
            <a:ext uri="{FF2B5EF4-FFF2-40B4-BE49-F238E27FC236}">
              <a16:creationId xmlns:a16="http://schemas.microsoft.com/office/drawing/2014/main" id="{202EA1B2-37C0-4A5C-B000-334839615300}"/>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7" name="正方形/長方形 256">
          <a:extLst>
            <a:ext uri="{FF2B5EF4-FFF2-40B4-BE49-F238E27FC236}">
              <a16:creationId xmlns:a16="http://schemas.microsoft.com/office/drawing/2014/main" id="{BF4078EF-31D3-4D3C-B7AA-66F23178509B}"/>
            </a:ext>
          </a:extLst>
        </xdr:cNvPr>
        <xdr:cNvSpPr/>
      </xdr:nvSpPr>
      <xdr:spPr>
        <a:xfrm>
          <a:off x="59531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8" name="正方形/長方形 257">
          <a:extLst>
            <a:ext uri="{FF2B5EF4-FFF2-40B4-BE49-F238E27FC236}">
              <a16:creationId xmlns:a16="http://schemas.microsoft.com/office/drawing/2014/main" id="{C0B1BCB5-4992-4679-86BD-B8234A01E09C}"/>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9" name="正方形/長方形 258">
          <a:extLst>
            <a:ext uri="{FF2B5EF4-FFF2-40B4-BE49-F238E27FC236}">
              <a16:creationId xmlns:a16="http://schemas.microsoft.com/office/drawing/2014/main" id="{C1EE055E-920A-4AEA-A348-2ACE7D4B25B6}"/>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0" name="正方形/長方形 259">
          <a:extLst>
            <a:ext uri="{FF2B5EF4-FFF2-40B4-BE49-F238E27FC236}">
              <a16:creationId xmlns:a16="http://schemas.microsoft.com/office/drawing/2014/main" id="{721A05B1-6395-4BFD-BA08-1C4388432730}"/>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1" name="正方形/長方形 260">
          <a:extLst>
            <a:ext uri="{FF2B5EF4-FFF2-40B4-BE49-F238E27FC236}">
              <a16:creationId xmlns:a16="http://schemas.microsoft.com/office/drawing/2014/main" id="{55FC8145-1EEF-4E79-A5B3-E63AAC0EB61A}"/>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2" name="正方形/長方形 261">
          <a:extLst>
            <a:ext uri="{FF2B5EF4-FFF2-40B4-BE49-F238E27FC236}">
              <a16:creationId xmlns:a16="http://schemas.microsoft.com/office/drawing/2014/main" id="{9B43EB0A-DB97-4DA5-BBDD-C3D146E5D0CE}"/>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3" name="正方形/長方形 262">
          <a:extLst>
            <a:ext uri="{FF2B5EF4-FFF2-40B4-BE49-F238E27FC236}">
              <a16:creationId xmlns:a16="http://schemas.microsoft.com/office/drawing/2014/main" id="{63DAA439-CED7-4C24-B8C4-A78026C30D98}"/>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4" name="正方形/長方形 263">
          <a:extLst>
            <a:ext uri="{FF2B5EF4-FFF2-40B4-BE49-F238E27FC236}">
              <a16:creationId xmlns:a16="http://schemas.microsoft.com/office/drawing/2014/main" id="{97A3B80E-7730-4157-BA4E-64A176697095}"/>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5" name="正方形/長方形 264">
          <a:extLst>
            <a:ext uri="{FF2B5EF4-FFF2-40B4-BE49-F238E27FC236}">
              <a16:creationId xmlns:a16="http://schemas.microsoft.com/office/drawing/2014/main" id="{AED721FF-E97D-484F-B550-DEDB3486B326}"/>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6" name="テキスト ボックス 265">
          <a:extLst>
            <a:ext uri="{FF2B5EF4-FFF2-40B4-BE49-F238E27FC236}">
              <a16:creationId xmlns:a16="http://schemas.microsoft.com/office/drawing/2014/main" id="{CF90EABE-3237-4CAF-A738-EB44A2840231}"/>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7" name="直線コネクタ 266">
          <a:extLst>
            <a:ext uri="{FF2B5EF4-FFF2-40B4-BE49-F238E27FC236}">
              <a16:creationId xmlns:a16="http://schemas.microsoft.com/office/drawing/2014/main" id="{AD78E2B5-1754-4E61-9E39-C24C2F765DF4}"/>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68" name="テキスト ボックス 267">
          <a:extLst>
            <a:ext uri="{FF2B5EF4-FFF2-40B4-BE49-F238E27FC236}">
              <a16:creationId xmlns:a16="http://schemas.microsoft.com/office/drawing/2014/main" id="{468FBCD6-5F86-437D-83C8-7D36E27E52ED}"/>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69" name="直線コネクタ 268">
          <a:extLst>
            <a:ext uri="{FF2B5EF4-FFF2-40B4-BE49-F238E27FC236}">
              <a16:creationId xmlns:a16="http://schemas.microsoft.com/office/drawing/2014/main" id="{C66BB251-6AD9-4ABA-AEAD-BA0777FC8B77}"/>
            </a:ext>
          </a:extLst>
        </xdr:cNvPr>
        <xdr:cNvCxnSpPr/>
      </xdr:nvCxnSpPr>
      <xdr:spPr>
        <a:xfrm>
          <a:off x="11210925" y="690290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70" name="テキスト ボックス 269">
          <a:extLst>
            <a:ext uri="{FF2B5EF4-FFF2-40B4-BE49-F238E27FC236}">
              <a16:creationId xmlns:a16="http://schemas.microsoft.com/office/drawing/2014/main" id="{24A13656-C7B3-4F97-89CF-68E66B503AA9}"/>
            </a:ext>
          </a:extLst>
        </xdr:cNvPr>
        <xdr:cNvSpPr txBox="1"/>
      </xdr:nvSpPr>
      <xdr:spPr>
        <a:xfrm>
          <a:off x="107945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1" name="直線コネクタ 270">
          <a:extLst>
            <a:ext uri="{FF2B5EF4-FFF2-40B4-BE49-F238E27FC236}">
              <a16:creationId xmlns:a16="http://schemas.microsoft.com/office/drawing/2014/main" id="{C4F6EC02-9717-4A25-8C6A-C6D307ED1EC0}"/>
            </a:ext>
          </a:extLst>
        </xdr:cNvPr>
        <xdr:cNvCxnSpPr/>
      </xdr:nvCxnSpPr>
      <xdr:spPr>
        <a:xfrm>
          <a:off x="11210925" y="65922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2" name="テキスト ボックス 271">
          <a:extLst>
            <a:ext uri="{FF2B5EF4-FFF2-40B4-BE49-F238E27FC236}">
              <a16:creationId xmlns:a16="http://schemas.microsoft.com/office/drawing/2014/main" id="{BECB4453-9D69-43B2-90D9-12F88CF1FCAE}"/>
            </a:ext>
          </a:extLst>
        </xdr:cNvPr>
        <xdr:cNvSpPr txBox="1"/>
      </xdr:nvSpPr>
      <xdr:spPr>
        <a:xfrm>
          <a:off x="10845966"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3" name="直線コネクタ 272">
          <a:extLst>
            <a:ext uri="{FF2B5EF4-FFF2-40B4-BE49-F238E27FC236}">
              <a16:creationId xmlns:a16="http://schemas.microsoft.com/office/drawing/2014/main" id="{A29083C4-03FB-426F-98DF-331D06A8C5C2}"/>
            </a:ext>
          </a:extLst>
        </xdr:cNvPr>
        <xdr:cNvCxnSpPr/>
      </xdr:nvCxnSpPr>
      <xdr:spPr>
        <a:xfrm>
          <a:off x="11210925" y="628468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4" name="テキスト ボックス 273">
          <a:extLst>
            <a:ext uri="{FF2B5EF4-FFF2-40B4-BE49-F238E27FC236}">
              <a16:creationId xmlns:a16="http://schemas.microsoft.com/office/drawing/2014/main" id="{62846DA1-6F14-4F9E-9426-25D7E8E18BD0}"/>
            </a:ext>
          </a:extLst>
        </xdr:cNvPr>
        <xdr:cNvSpPr txBox="1"/>
      </xdr:nvSpPr>
      <xdr:spPr>
        <a:xfrm>
          <a:off x="10845966"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5" name="直線コネクタ 274">
          <a:extLst>
            <a:ext uri="{FF2B5EF4-FFF2-40B4-BE49-F238E27FC236}">
              <a16:creationId xmlns:a16="http://schemas.microsoft.com/office/drawing/2014/main" id="{CF6A4D5E-56C6-4801-A27C-1FCAA784504A}"/>
            </a:ext>
          </a:extLst>
        </xdr:cNvPr>
        <xdr:cNvCxnSpPr/>
      </xdr:nvCxnSpPr>
      <xdr:spPr>
        <a:xfrm>
          <a:off x="11210925" y="59835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6" name="テキスト ボックス 275">
          <a:extLst>
            <a:ext uri="{FF2B5EF4-FFF2-40B4-BE49-F238E27FC236}">
              <a16:creationId xmlns:a16="http://schemas.microsoft.com/office/drawing/2014/main" id="{715AC182-4D3E-419B-B1C5-6EDABA7DED2C}"/>
            </a:ext>
          </a:extLst>
        </xdr:cNvPr>
        <xdr:cNvSpPr txBox="1"/>
      </xdr:nvSpPr>
      <xdr:spPr>
        <a:xfrm>
          <a:off x="10845966"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7" name="直線コネクタ 276">
          <a:extLst>
            <a:ext uri="{FF2B5EF4-FFF2-40B4-BE49-F238E27FC236}">
              <a16:creationId xmlns:a16="http://schemas.microsoft.com/office/drawing/2014/main" id="{37D3E6D4-D7C3-4D50-BC4A-D051F98F0534}"/>
            </a:ext>
          </a:extLst>
        </xdr:cNvPr>
        <xdr:cNvCxnSpPr/>
      </xdr:nvCxnSpPr>
      <xdr:spPr>
        <a:xfrm>
          <a:off x="11210925" y="56759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8" name="テキスト ボックス 277">
          <a:extLst>
            <a:ext uri="{FF2B5EF4-FFF2-40B4-BE49-F238E27FC236}">
              <a16:creationId xmlns:a16="http://schemas.microsoft.com/office/drawing/2014/main" id="{B7CF7205-CE8C-434C-9451-7589D89AF927}"/>
            </a:ext>
          </a:extLst>
        </xdr:cNvPr>
        <xdr:cNvSpPr txBox="1"/>
      </xdr:nvSpPr>
      <xdr:spPr>
        <a:xfrm>
          <a:off x="10845966"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9" name="直線コネクタ 278">
          <a:extLst>
            <a:ext uri="{FF2B5EF4-FFF2-40B4-BE49-F238E27FC236}">
              <a16:creationId xmlns:a16="http://schemas.microsoft.com/office/drawing/2014/main" id="{4B258C76-4F19-4A6F-8FB8-845379D155FE}"/>
            </a:ext>
          </a:extLst>
        </xdr:cNvPr>
        <xdr:cNvCxnSpPr/>
      </xdr:nvCxnSpPr>
      <xdr:spPr>
        <a:xfrm>
          <a:off x="11210925" y="535577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80" name="テキスト ボックス 279">
          <a:extLst>
            <a:ext uri="{FF2B5EF4-FFF2-40B4-BE49-F238E27FC236}">
              <a16:creationId xmlns:a16="http://schemas.microsoft.com/office/drawing/2014/main" id="{AF925740-35FE-4F59-9BFB-0566CF6152DB}"/>
            </a:ext>
          </a:extLst>
        </xdr:cNvPr>
        <xdr:cNvSpPr txBox="1"/>
      </xdr:nvSpPr>
      <xdr:spPr>
        <a:xfrm>
          <a:off x="109037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1" name="直線コネクタ 280">
          <a:extLst>
            <a:ext uri="{FF2B5EF4-FFF2-40B4-BE49-F238E27FC236}">
              <a16:creationId xmlns:a16="http://schemas.microsoft.com/office/drawing/2014/main" id="{05BA2D27-BE59-4B09-A661-7F67E78E6487}"/>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認定こども園・幼稚園・保育所】&#10;有形固定資産減価償却率グラフ枠">
          <a:extLst>
            <a:ext uri="{FF2B5EF4-FFF2-40B4-BE49-F238E27FC236}">
              <a16:creationId xmlns:a16="http://schemas.microsoft.com/office/drawing/2014/main" id="{A821AC68-CB5A-4AF8-AD70-8B4ECE67BE5F}"/>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283" name="直線コネクタ 282">
          <a:extLst>
            <a:ext uri="{FF2B5EF4-FFF2-40B4-BE49-F238E27FC236}">
              <a16:creationId xmlns:a16="http://schemas.microsoft.com/office/drawing/2014/main" id="{64B97005-DD98-417E-A6EE-CFC8DE91D0C9}"/>
            </a:ext>
          </a:extLst>
        </xdr:cNvPr>
        <xdr:cNvCxnSpPr/>
      </xdr:nvCxnSpPr>
      <xdr:spPr>
        <a:xfrm flipV="1">
          <a:off x="14696439" y="5430883"/>
          <a:ext cx="0" cy="1472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84" name="【認定こども園・幼稚園・保育所】&#10;有形固定資産減価償却率最小値テキスト">
          <a:extLst>
            <a:ext uri="{FF2B5EF4-FFF2-40B4-BE49-F238E27FC236}">
              <a16:creationId xmlns:a16="http://schemas.microsoft.com/office/drawing/2014/main" id="{5D535B4F-D038-4692-97F3-FFB427C36758}"/>
            </a:ext>
          </a:extLst>
        </xdr:cNvPr>
        <xdr:cNvSpPr txBox="1"/>
      </xdr:nvSpPr>
      <xdr:spPr>
        <a:xfrm>
          <a:off x="14735175" y="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85" name="直線コネクタ 284">
          <a:extLst>
            <a:ext uri="{FF2B5EF4-FFF2-40B4-BE49-F238E27FC236}">
              <a16:creationId xmlns:a16="http://schemas.microsoft.com/office/drawing/2014/main" id="{BC124745-5B8C-4F4B-A457-099EA63DBE96}"/>
            </a:ext>
          </a:extLst>
        </xdr:cNvPr>
        <xdr:cNvCxnSpPr/>
      </xdr:nvCxnSpPr>
      <xdr:spPr>
        <a:xfrm>
          <a:off x="14611350" y="69029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286" name="【認定こども園・幼稚園・保育所】&#10;有形固定資産減価償却率最大値テキスト">
          <a:extLst>
            <a:ext uri="{FF2B5EF4-FFF2-40B4-BE49-F238E27FC236}">
              <a16:creationId xmlns:a16="http://schemas.microsoft.com/office/drawing/2014/main" id="{F0A0BFE2-A46A-4343-B693-671C78295C4C}"/>
            </a:ext>
          </a:extLst>
        </xdr:cNvPr>
        <xdr:cNvSpPr txBox="1"/>
      </xdr:nvSpPr>
      <xdr:spPr>
        <a:xfrm>
          <a:off x="14735175" y="52188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287" name="直線コネクタ 286">
          <a:extLst>
            <a:ext uri="{FF2B5EF4-FFF2-40B4-BE49-F238E27FC236}">
              <a16:creationId xmlns:a16="http://schemas.microsoft.com/office/drawing/2014/main" id="{7B04E3D7-98A2-426F-B980-6B01CC6756F9}"/>
            </a:ext>
          </a:extLst>
        </xdr:cNvPr>
        <xdr:cNvCxnSpPr/>
      </xdr:nvCxnSpPr>
      <xdr:spPr>
        <a:xfrm>
          <a:off x="14611350" y="54308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288" name="【認定こども園・幼稚園・保育所】&#10;有形固定資産減価償却率平均値テキスト">
          <a:extLst>
            <a:ext uri="{FF2B5EF4-FFF2-40B4-BE49-F238E27FC236}">
              <a16:creationId xmlns:a16="http://schemas.microsoft.com/office/drawing/2014/main" id="{98A7512E-D9EE-4CF5-B753-1D539751B21B}"/>
            </a:ext>
          </a:extLst>
        </xdr:cNvPr>
        <xdr:cNvSpPr txBox="1"/>
      </xdr:nvSpPr>
      <xdr:spPr>
        <a:xfrm>
          <a:off x="14735175" y="6125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289" name="フローチャート: 判断 288">
          <a:extLst>
            <a:ext uri="{FF2B5EF4-FFF2-40B4-BE49-F238E27FC236}">
              <a16:creationId xmlns:a16="http://schemas.microsoft.com/office/drawing/2014/main" id="{3AC6E747-5170-454E-A27D-93A88A08BAAE}"/>
            </a:ext>
          </a:extLst>
        </xdr:cNvPr>
        <xdr:cNvSpPr/>
      </xdr:nvSpPr>
      <xdr:spPr>
        <a:xfrm>
          <a:off x="14649450" y="6150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290" name="フローチャート: 判断 289">
          <a:extLst>
            <a:ext uri="{FF2B5EF4-FFF2-40B4-BE49-F238E27FC236}">
              <a16:creationId xmlns:a16="http://schemas.microsoft.com/office/drawing/2014/main" id="{BC6ADA7E-6A90-46B4-B3FB-A58BC99D64C0}"/>
            </a:ext>
          </a:extLst>
        </xdr:cNvPr>
        <xdr:cNvSpPr/>
      </xdr:nvSpPr>
      <xdr:spPr>
        <a:xfrm>
          <a:off x="13887450" y="613718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291" name="フローチャート: 判断 290">
          <a:extLst>
            <a:ext uri="{FF2B5EF4-FFF2-40B4-BE49-F238E27FC236}">
              <a16:creationId xmlns:a16="http://schemas.microsoft.com/office/drawing/2014/main" id="{3255002D-F380-46B5-9684-2ED722060A8C}"/>
            </a:ext>
          </a:extLst>
        </xdr:cNvPr>
        <xdr:cNvSpPr/>
      </xdr:nvSpPr>
      <xdr:spPr>
        <a:xfrm>
          <a:off x="13096875" y="61339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292" name="フローチャート: 判断 291">
          <a:extLst>
            <a:ext uri="{FF2B5EF4-FFF2-40B4-BE49-F238E27FC236}">
              <a16:creationId xmlns:a16="http://schemas.microsoft.com/office/drawing/2014/main" id="{7C4517B1-5C28-4BBF-A6CB-02692A9F7136}"/>
            </a:ext>
          </a:extLst>
        </xdr:cNvPr>
        <xdr:cNvSpPr/>
      </xdr:nvSpPr>
      <xdr:spPr>
        <a:xfrm>
          <a:off x="12296775" y="6155146"/>
          <a:ext cx="8572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293" name="フローチャート: 判断 292">
          <a:extLst>
            <a:ext uri="{FF2B5EF4-FFF2-40B4-BE49-F238E27FC236}">
              <a16:creationId xmlns:a16="http://schemas.microsoft.com/office/drawing/2014/main" id="{4B5E7AE1-F695-4075-A4A9-072A7DD5462C}"/>
            </a:ext>
          </a:extLst>
        </xdr:cNvPr>
        <xdr:cNvSpPr/>
      </xdr:nvSpPr>
      <xdr:spPr>
        <a:xfrm>
          <a:off x="11487150" y="6153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7DA7A3D5-1C85-419C-BCDC-99BBFAA7DE47}"/>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AB79A3C1-3A1E-41EE-892A-469F2E0CC6CC}"/>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D77300C9-02B1-4BE0-98EE-103B0FDE3271}"/>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44207149-A39B-41AB-94AB-0BF6124E9D4E}"/>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262FAFE0-C2A7-4260-B205-CC0C879A9F9B}"/>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147864</xdr:rowOff>
    </xdr:from>
    <xdr:to>
      <xdr:col>85</xdr:col>
      <xdr:colOff>177800</xdr:colOff>
      <xdr:row>36</xdr:row>
      <xdr:rowOff>78014</xdr:rowOff>
    </xdr:to>
    <xdr:sp macro="" textlink="">
      <xdr:nvSpPr>
        <xdr:cNvPr id="299" name="楕円 298">
          <a:extLst>
            <a:ext uri="{FF2B5EF4-FFF2-40B4-BE49-F238E27FC236}">
              <a16:creationId xmlns:a16="http://schemas.microsoft.com/office/drawing/2014/main" id="{F8B6B630-0A0B-4789-AA0F-C8F4017543ED}"/>
            </a:ext>
          </a:extLst>
        </xdr:cNvPr>
        <xdr:cNvSpPr/>
      </xdr:nvSpPr>
      <xdr:spPr>
        <a:xfrm>
          <a:off x="14649450" y="58215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170741</xdr:rowOff>
    </xdr:from>
    <xdr:ext cx="405111" cy="259045"/>
    <xdr:sp macro="" textlink="">
      <xdr:nvSpPr>
        <xdr:cNvPr id="300" name="【認定こども園・幼稚園・保育所】&#10;有形固定資産減価償却率該当値テキスト">
          <a:extLst>
            <a:ext uri="{FF2B5EF4-FFF2-40B4-BE49-F238E27FC236}">
              <a16:creationId xmlns:a16="http://schemas.microsoft.com/office/drawing/2014/main" id="{E8510831-1AAA-4E89-AEB1-87784252C850}"/>
            </a:ext>
          </a:extLst>
        </xdr:cNvPr>
        <xdr:cNvSpPr txBox="1"/>
      </xdr:nvSpPr>
      <xdr:spPr>
        <a:xfrm>
          <a:off x="14735175" y="567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111942</xdr:rowOff>
    </xdr:from>
    <xdr:to>
      <xdr:col>81</xdr:col>
      <xdr:colOff>101600</xdr:colOff>
      <xdr:row>36</xdr:row>
      <xdr:rowOff>42092</xdr:rowOff>
    </xdr:to>
    <xdr:sp macro="" textlink="">
      <xdr:nvSpPr>
        <xdr:cNvPr id="301" name="楕円 300">
          <a:extLst>
            <a:ext uri="{FF2B5EF4-FFF2-40B4-BE49-F238E27FC236}">
              <a16:creationId xmlns:a16="http://schemas.microsoft.com/office/drawing/2014/main" id="{EB18C969-6AB4-4388-B721-FEEF4112BE6F}"/>
            </a:ext>
          </a:extLst>
        </xdr:cNvPr>
        <xdr:cNvSpPr/>
      </xdr:nvSpPr>
      <xdr:spPr>
        <a:xfrm>
          <a:off x="13887450" y="578884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162742</xdr:rowOff>
    </xdr:from>
    <xdr:to>
      <xdr:col>85</xdr:col>
      <xdr:colOff>127000</xdr:colOff>
      <xdr:row>36</xdr:row>
      <xdr:rowOff>27214</xdr:rowOff>
    </xdr:to>
    <xdr:cxnSp macro="">
      <xdr:nvCxnSpPr>
        <xdr:cNvPr id="302" name="直線コネクタ 301">
          <a:extLst>
            <a:ext uri="{FF2B5EF4-FFF2-40B4-BE49-F238E27FC236}">
              <a16:creationId xmlns:a16="http://schemas.microsoft.com/office/drawing/2014/main" id="{CF5AA61B-A109-49F3-9CC4-76F3CCE35FF7}"/>
            </a:ext>
          </a:extLst>
        </xdr:cNvPr>
        <xdr:cNvCxnSpPr/>
      </xdr:nvCxnSpPr>
      <xdr:spPr>
        <a:xfrm>
          <a:off x="13935075" y="5836467"/>
          <a:ext cx="762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303" name="n_1aveValue【認定こども園・幼稚園・保育所】&#10;有形固定資産減価償却率">
          <a:extLst>
            <a:ext uri="{FF2B5EF4-FFF2-40B4-BE49-F238E27FC236}">
              <a16:creationId xmlns:a16="http://schemas.microsoft.com/office/drawing/2014/main" id="{04873C37-02A6-4D5B-B248-A7F1FA73B867}"/>
            </a:ext>
          </a:extLst>
        </xdr:cNvPr>
        <xdr:cNvSpPr txBox="1"/>
      </xdr:nvSpPr>
      <xdr:spPr>
        <a:xfrm>
          <a:off x="13745219" y="6220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304" name="n_2aveValue【認定こども園・幼稚園・保育所】&#10;有形固定資産減価償却率">
          <a:extLst>
            <a:ext uri="{FF2B5EF4-FFF2-40B4-BE49-F238E27FC236}">
              <a16:creationId xmlns:a16="http://schemas.microsoft.com/office/drawing/2014/main" id="{12D35371-9238-4FE1-A7D1-46C0B967B66E}"/>
            </a:ext>
          </a:extLst>
        </xdr:cNvPr>
        <xdr:cNvSpPr txBox="1"/>
      </xdr:nvSpPr>
      <xdr:spPr>
        <a:xfrm>
          <a:off x="12964169" y="592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305" name="n_3aveValue【認定こども園・幼稚園・保育所】&#10;有形固定資産減価償却率">
          <a:extLst>
            <a:ext uri="{FF2B5EF4-FFF2-40B4-BE49-F238E27FC236}">
              <a16:creationId xmlns:a16="http://schemas.microsoft.com/office/drawing/2014/main" id="{45FF7D8D-BC80-46DC-85E0-F964848E1F2F}"/>
            </a:ext>
          </a:extLst>
        </xdr:cNvPr>
        <xdr:cNvSpPr txBox="1"/>
      </xdr:nvSpPr>
      <xdr:spPr>
        <a:xfrm>
          <a:off x="12164069" y="5943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306" name="n_4aveValue【認定こども園・幼稚園・保育所】&#10;有形固定資産減価償却率">
          <a:extLst>
            <a:ext uri="{FF2B5EF4-FFF2-40B4-BE49-F238E27FC236}">
              <a16:creationId xmlns:a16="http://schemas.microsoft.com/office/drawing/2014/main" id="{9FDC9A3B-E806-4A5A-A0A8-90FFB98DA0B7}"/>
            </a:ext>
          </a:extLst>
        </xdr:cNvPr>
        <xdr:cNvSpPr txBox="1"/>
      </xdr:nvSpPr>
      <xdr:spPr>
        <a:xfrm>
          <a:off x="11354444" y="5941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58619</xdr:rowOff>
    </xdr:from>
    <xdr:ext cx="405111" cy="259045"/>
    <xdr:sp macro="" textlink="">
      <xdr:nvSpPr>
        <xdr:cNvPr id="307" name="n_1mainValue【認定こども園・幼稚園・保育所】&#10;有形固定資産減価償却率">
          <a:extLst>
            <a:ext uri="{FF2B5EF4-FFF2-40B4-BE49-F238E27FC236}">
              <a16:creationId xmlns:a16="http://schemas.microsoft.com/office/drawing/2014/main" id="{40AD1665-4EBA-4888-AD70-3754B2F4D614}"/>
            </a:ext>
          </a:extLst>
        </xdr:cNvPr>
        <xdr:cNvSpPr txBox="1"/>
      </xdr:nvSpPr>
      <xdr:spPr>
        <a:xfrm>
          <a:off x="13745219" y="557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8" name="正方形/長方形 307">
          <a:extLst>
            <a:ext uri="{FF2B5EF4-FFF2-40B4-BE49-F238E27FC236}">
              <a16:creationId xmlns:a16="http://schemas.microsoft.com/office/drawing/2014/main" id="{20500D0A-DA4A-4961-A0FA-9C1E53A59237}"/>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9" name="正方形/長方形 308">
          <a:extLst>
            <a:ext uri="{FF2B5EF4-FFF2-40B4-BE49-F238E27FC236}">
              <a16:creationId xmlns:a16="http://schemas.microsoft.com/office/drawing/2014/main" id="{541D44DB-86AA-4D94-8A1C-7F2745E39D1B}"/>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0" name="正方形/長方形 309">
          <a:extLst>
            <a:ext uri="{FF2B5EF4-FFF2-40B4-BE49-F238E27FC236}">
              <a16:creationId xmlns:a16="http://schemas.microsoft.com/office/drawing/2014/main" id="{3492D845-4768-4054-A59D-8BBF6CC5A03B}"/>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1" name="正方形/長方形 310">
          <a:extLst>
            <a:ext uri="{FF2B5EF4-FFF2-40B4-BE49-F238E27FC236}">
              <a16:creationId xmlns:a16="http://schemas.microsoft.com/office/drawing/2014/main" id="{A707AE26-E760-4A85-9D1A-8D10BB31EF06}"/>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2" name="正方形/長方形 311">
          <a:extLst>
            <a:ext uri="{FF2B5EF4-FFF2-40B4-BE49-F238E27FC236}">
              <a16:creationId xmlns:a16="http://schemas.microsoft.com/office/drawing/2014/main" id="{DC909929-FCEF-40DB-B8EA-8703A096825D}"/>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3" name="正方形/長方形 312">
          <a:extLst>
            <a:ext uri="{FF2B5EF4-FFF2-40B4-BE49-F238E27FC236}">
              <a16:creationId xmlns:a16="http://schemas.microsoft.com/office/drawing/2014/main" id="{CBFE7AC2-3920-4851-9729-8B0902247BF3}"/>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4" name="正方形/長方形 313">
          <a:extLst>
            <a:ext uri="{FF2B5EF4-FFF2-40B4-BE49-F238E27FC236}">
              <a16:creationId xmlns:a16="http://schemas.microsoft.com/office/drawing/2014/main" id="{783B4B6C-C7AD-4351-81FE-D06C991009E0}"/>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5" name="正方形/長方形 314">
          <a:extLst>
            <a:ext uri="{FF2B5EF4-FFF2-40B4-BE49-F238E27FC236}">
              <a16:creationId xmlns:a16="http://schemas.microsoft.com/office/drawing/2014/main" id="{D624B0AF-2C9B-42E3-BCE2-D79781755D3A}"/>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6" name="テキスト ボックス 315">
          <a:extLst>
            <a:ext uri="{FF2B5EF4-FFF2-40B4-BE49-F238E27FC236}">
              <a16:creationId xmlns:a16="http://schemas.microsoft.com/office/drawing/2014/main" id="{91D4C9CB-8F13-478E-8F99-52AB35561D7C}"/>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7" name="直線コネクタ 316">
          <a:extLst>
            <a:ext uri="{FF2B5EF4-FFF2-40B4-BE49-F238E27FC236}">
              <a16:creationId xmlns:a16="http://schemas.microsoft.com/office/drawing/2014/main" id="{11576A10-C2D7-4D8B-BE41-D1BC6441E4BD}"/>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8" name="直線コネクタ 317">
          <a:extLst>
            <a:ext uri="{FF2B5EF4-FFF2-40B4-BE49-F238E27FC236}">
              <a16:creationId xmlns:a16="http://schemas.microsoft.com/office/drawing/2014/main" id="{70F27B94-3E9D-47E1-9D4E-6FC984124E58}"/>
            </a:ext>
          </a:extLst>
        </xdr:cNvPr>
        <xdr:cNvCxnSpPr/>
      </xdr:nvCxnSpPr>
      <xdr:spPr>
        <a:xfrm>
          <a:off x="164592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9" name="テキスト ボックス 318">
          <a:extLst>
            <a:ext uri="{FF2B5EF4-FFF2-40B4-BE49-F238E27FC236}">
              <a16:creationId xmlns:a16="http://schemas.microsoft.com/office/drawing/2014/main" id="{6F63A7EA-D2BB-4822-BCBB-ED57FD55421E}"/>
            </a:ext>
          </a:extLst>
        </xdr:cNvPr>
        <xdr:cNvSpPr txBox="1"/>
      </xdr:nvSpPr>
      <xdr:spPr>
        <a:xfrm>
          <a:off x="16052346"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0" name="直線コネクタ 319">
          <a:extLst>
            <a:ext uri="{FF2B5EF4-FFF2-40B4-BE49-F238E27FC236}">
              <a16:creationId xmlns:a16="http://schemas.microsoft.com/office/drawing/2014/main" id="{BD251540-06A4-4295-BBBB-0AABE9682B3F}"/>
            </a:ext>
          </a:extLst>
        </xdr:cNvPr>
        <xdr:cNvCxnSpPr/>
      </xdr:nvCxnSpPr>
      <xdr:spPr>
        <a:xfrm>
          <a:off x="164592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21" name="テキスト ボックス 320">
          <a:extLst>
            <a:ext uri="{FF2B5EF4-FFF2-40B4-BE49-F238E27FC236}">
              <a16:creationId xmlns:a16="http://schemas.microsoft.com/office/drawing/2014/main" id="{91735C4E-B46D-48D2-A0D5-48B0B34F40AF}"/>
            </a:ext>
          </a:extLst>
        </xdr:cNvPr>
        <xdr:cNvSpPr txBox="1"/>
      </xdr:nvSpPr>
      <xdr:spPr>
        <a:xfrm>
          <a:off x="16052346"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2" name="直線コネクタ 321">
          <a:extLst>
            <a:ext uri="{FF2B5EF4-FFF2-40B4-BE49-F238E27FC236}">
              <a16:creationId xmlns:a16="http://schemas.microsoft.com/office/drawing/2014/main" id="{96F9635D-D559-4772-9DE2-8D77936BBC02}"/>
            </a:ext>
          </a:extLst>
        </xdr:cNvPr>
        <xdr:cNvCxnSpPr/>
      </xdr:nvCxnSpPr>
      <xdr:spPr>
        <a:xfrm>
          <a:off x="164592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3" name="テキスト ボックス 322">
          <a:extLst>
            <a:ext uri="{FF2B5EF4-FFF2-40B4-BE49-F238E27FC236}">
              <a16:creationId xmlns:a16="http://schemas.microsoft.com/office/drawing/2014/main" id="{2563BF46-128F-4A4E-9FF1-0DF0845BD294}"/>
            </a:ext>
          </a:extLst>
        </xdr:cNvPr>
        <xdr:cNvSpPr txBox="1"/>
      </xdr:nvSpPr>
      <xdr:spPr>
        <a:xfrm>
          <a:off x="16052346" y="577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4" name="直線コネクタ 323">
          <a:extLst>
            <a:ext uri="{FF2B5EF4-FFF2-40B4-BE49-F238E27FC236}">
              <a16:creationId xmlns:a16="http://schemas.microsoft.com/office/drawing/2014/main" id="{188703B1-8CB0-4E36-AE5C-EB072C1A4B56}"/>
            </a:ext>
          </a:extLst>
        </xdr:cNvPr>
        <xdr:cNvCxnSpPr/>
      </xdr:nvCxnSpPr>
      <xdr:spPr>
        <a:xfrm>
          <a:off x="164592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5" name="テキスト ボックス 324">
          <a:extLst>
            <a:ext uri="{FF2B5EF4-FFF2-40B4-BE49-F238E27FC236}">
              <a16:creationId xmlns:a16="http://schemas.microsoft.com/office/drawing/2014/main" id="{96EDAA62-527E-4F81-B855-558F3E6450D4}"/>
            </a:ext>
          </a:extLst>
        </xdr:cNvPr>
        <xdr:cNvSpPr txBox="1"/>
      </xdr:nvSpPr>
      <xdr:spPr>
        <a:xfrm>
          <a:off x="16052346" y="53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6" name="直線コネクタ 325">
          <a:extLst>
            <a:ext uri="{FF2B5EF4-FFF2-40B4-BE49-F238E27FC236}">
              <a16:creationId xmlns:a16="http://schemas.microsoft.com/office/drawing/2014/main" id="{1ACD8015-6838-4382-8571-3A0A867850C9}"/>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7" name="テキスト ボックス 326">
          <a:extLst>
            <a:ext uri="{FF2B5EF4-FFF2-40B4-BE49-F238E27FC236}">
              <a16:creationId xmlns:a16="http://schemas.microsoft.com/office/drawing/2014/main" id="{7F207231-416C-4693-9CFF-5602B97E2FE1}"/>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8" name="【認定こども園・幼稚園・保育所】&#10;一人当たり面積グラフ枠">
          <a:extLst>
            <a:ext uri="{FF2B5EF4-FFF2-40B4-BE49-F238E27FC236}">
              <a16:creationId xmlns:a16="http://schemas.microsoft.com/office/drawing/2014/main" id="{7B4A7FA0-60A1-4C8F-A07F-45A42017C273}"/>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29" name="直線コネクタ 328">
          <a:extLst>
            <a:ext uri="{FF2B5EF4-FFF2-40B4-BE49-F238E27FC236}">
              <a16:creationId xmlns:a16="http://schemas.microsoft.com/office/drawing/2014/main" id="{44D7E0DB-95FE-43FC-85F1-2E65820D8AC0}"/>
            </a:ext>
          </a:extLst>
        </xdr:cNvPr>
        <xdr:cNvCxnSpPr/>
      </xdr:nvCxnSpPr>
      <xdr:spPr>
        <a:xfrm flipV="1">
          <a:off x="19954239" y="5640578"/>
          <a:ext cx="0" cy="1122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30" name="【認定こども園・幼稚園・保育所】&#10;一人当たり面積最小値テキスト">
          <a:extLst>
            <a:ext uri="{FF2B5EF4-FFF2-40B4-BE49-F238E27FC236}">
              <a16:creationId xmlns:a16="http://schemas.microsoft.com/office/drawing/2014/main" id="{6534A66A-8D74-4B7D-BBC1-2DEBF520B8A6}"/>
            </a:ext>
          </a:extLst>
        </xdr:cNvPr>
        <xdr:cNvSpPr txBox="1"/>
      </xdr:nvSpPr>
      <xdr:spPr>
        <a:xfrm>
          <a:off x="19992975" y="677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31" name="直線コネクタ 330">
          <a:extLst>
            <a:ext uri="{FF2B5EF4-FFF2-40B4-BE49-F238E27FC236}">
              <a16:creationId xmlns:a16="http://schemas.microsoft.com/office/drawing/2014/main" id="{852C027C-1676-4A17-ADBA-2DC2CF5AC7E7}"/>
            </a:ext>
          </a:extLst>
        </xdr:cNvPr>
        <xdr:cNvCxnSpPr/>
      </xdr:nvCxnSpPr>
      <xdr:spPr>
        <a:xfrm>
          <a:off x="19878675" y="67635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332" name="【認定こども園・幼稚園・保育所】&#10;一人当たり面積最大値テキスト">
          <a:extLst>
            <a:ext uri="{FF2B5EF4-FFF2-40B4-BE49-F238E27FC236}">
              <a16:creationId xmlns:a16="http://schemas.microsoft.com/office/drawing/2014/main" id="{5AE5BC0B-2741-4FF8-804E-88CFE413013F}"/>
            </a:ext>
          </a:extLst>
        </xdr:cNvPr>
        <xdr:cNvSpPr txBox="1"/>
      </xdr:nvSpPr>
      <xdr:spPr>
        <a:xfrm>
          <a:off x="19992975" y="542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33" name="直線コネクタ 332">
          <a:extLst>
            <a:ext uri="{FF2B5EF4-FFF2-40B4-BE49-F238E27FC236}">
              <a16:creationId xmlns:a16="http://schemas.microsoft.com/office/drawing/2014/main" id="{841D9087-2978-4559-8E4D-C99D41A35DC6}"/>
            </a:ext>
          </a:extLst>
        </xdr:cNvPr>
        <xdr:cNvCxnSpPr/>
      </xdr:nvCxnSpPr>
      <xdr:spPr>
        <a:xfrm>
          <a:off x="19878675" y="56405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334" name="【認定こども園・幼稚園・保育所】&#10;一人当たり面積平均値テキスト">
          <a:extLst>
            <a:ext uri="{FF2B5EF4-FFF2-40B4-BE49-F238E27FC236}">
              <a16:creationId xmlns:a16="http://schemas.microsoft.com/office/drawing/2014/main" id="{70ABD507-E5FF-46F9-800A-3B09CD4F8C52}"/>
            </a:ext>
          </a:extLst>
        </xdr:cNvPr>
        <xdr:cNvSpPr txBox="1"/>
      </xdr:nvSpPr>
      <xdr:spPr>
        <a:xfrm>
          <a:off x="19992975" y="6322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35" name="フローチャート: 判断 334">
          <a:extLst>
            <a:ext uri="{FF2B5EF4-FFF2-40B4-BE49-F238E27FC236}">
              <a16:creationId xmlns:a16="http://schemas.microsoft.com/office/drawing/2014/main" id="{C51B892B-B3F5-4263-9AA6-2CC2D9D033DC}"/>
            </a:ext>
          </a:extLst>
        </xdr:cNvPr>
        <xdr:cNvSpPr/>
      </xdr:nvSpPr>
      <xdr:spPr>
        <a:xfrm>
          <a:off x="19897725" y="646798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336" name="フローチャート: 判断 335">
          <a:extLst>
            <a:ext uri="{FF2B5EF4-FFF2-40B4-BE49-F238E27FC236}">
              <a16:creationId xmlns:a16="http://schemas.microsoft.com/office/drawing/2014/main" id="{1D97B362-B1BA-4269-8028-96FB7C6FBFD2}"/>
            </a:ext>
          </a:extLst>
        </xdr:cNvPr>
        <xdr:cNvSpPr/>
      </xdr:nvSpPr>
      <xdr:spPr>
        <a:xfrm>
          <a:off x="19154775" y="64674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337" name="フローチャート: 判断 336">
          <a:extLst>
            <a:ext uri="{FF2B5EF4-FFF2-40B4-BE49-F238E27FC236}">
              <a16:creationId xmlns:a16="http://schemas.microsoft.com/office/drawing/2014/main" id="{844E4099-7F1D-4C75-8F56-7B494700FC2F}"/>
            </a:ext>
          </a:extLst>
        </xdr:cNvPr>
        <xdr:cNvSpPr/>
      </xdr:nvSpPr>
      <xdr:spPr>
        <a:xfrm>
          <a:off x="18345150" y="64491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38" name="フローチャート: 判断 337">
          <a:extLst>
            <a:ext uri="{FF2B5EF4-FFF2-40B4-BE49-F238E27FC236}">
              <a16:creationId xmlns:a16="http://schemas.microsoft.com/office/drawing/2014/main" id="{E639F7E3-2D8F-4678-9541-3AA637D0E3EC}"/>
            </a:ext>
          </a:extLst>
        </xdr:cNvPr>
        <xdr:cNvSpPr/>
      </xdr:nvSpPr>
      <xdr:spPr>
        <a:xfrm>
          <a:off x="17554575" y="645744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339" name="フローチャート: 判断 338">
          <a:extLst>
            <a:ext uri="{FF2B5EF4-FFF2-40B4-BE49-F238E27FC236}">
              <a16:creationId xmlns:a16="http://schemas.microsoft.com/office/drawing/2014/main" id="{87307F17-C368-436E-991C-48BCD17EE83B}"/>
            </a:ext>
          </a:extLst>
        </xdr:cNvPr>
        <xdr:cNvSpPr/>
      </xdr:nvSpPr>
      <xdr:spPr>
        <a:xfrm>
          <a:off x="16754475" y="645744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08858C18-1221-493B-BD0C-3B81EA598608}"/>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51F485E3-64E7-43C4-B809-A8A19463D052}"/>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1DA0F699-5119-4F11-8CFC-74D4501D32C9}"/>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FF1A4C51-2C28-4721-BB52-70D20AD9DBE5}"/>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2547648E-3C79-4389-AA48-2FE75F7C33AB}"/>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23114</xdr:rowOff>
    </xdr:from>
    <xdr:to>
      <xdr:col>116</xdr:col>
      <xdr:colOff>114300</xdr:colOff>
      <xdr:row>41</xdr:row>
      <xdr:rowOff>124714</xdr:rowOff>
    </xdr:to>
    <xdr:sp macro="" textlink="">
      <xdr:nvSpPr>
        <xdr:cNvPr id="345" name="楕円 344">
          <a:extLst>
            <a:ext uri="{FF2B5EF4-FFF2-40B4-BE49-F238E27FC236}">
              <a16:creationId xmlns:a16="http://schemas.microsoft.com/office/drawing/2014/main" id="{7367E08E-871A-4769-8017-C8064512ED3E}"/>
            </a:ext>
          </a:extLst>
        </xdr:cNvPr>
        <xdr:cNvSpPr/>
      </xdr:nvSpPr>
      <xdr:spPr>
        <a:xfrm>
          <a:off x="19897725" y="66747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109491</xdr:rowOff>
    </xdr:from>
    <xdr:ext cx="469744" cy="259045"/>
    <xdr:sp macro="" textlink="">
      <xdr:nvSpPr>
        <xdr:cNvPr id="346" name="【認定こども園・幼稚園・保育所】&#10;一人当たり面積該当値テキスト">
          <a:extLst>
            <a:ext uri="{FF2B5EF4-FFF2-40B4-BE49-F238E27FC236}">
              <a16:creationId xmlns:a16="http://schemas.microsoft.com/office/drawing/2014/main" id="{9CDEC0CF-997A-427C-90E4-486357D77621}"/>
            </a:ext>
          </a:extLst>
        </xdr:cNvPr>
        <xdr:cNvSpPr txBox="1"/>
      </xdr:nvSpPr>
      <xdr:spPr>
        <a:xfrm>
          <a:off x="19992975" y="659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23114</xdr:rowOff>
    </xdr:from>
    <xdr:to>
      <xdr:col>112</xdr:col>
      <xdr:colOff>38100</xdr:colOff>
      <xdr:row>41</xdr:row>
      <xdr:rowOff>124714</xdr:rowOff>
    </xdr:to>
    <xdr:sp macro="" textlink="">
      <xdr:nvSpPr>
        <xdr:cNvPr id="347" name="楕円 346">
          <a:extLst>
            <a:ext uri="{FF2B5EF4-FFF2-40B4-BE49-F238E27FC236}">
              <a16:creationId xmlns:a16="http://schemas.microsoft.com/office/drawing/2014/main" id="{2A6DE58C-B553-4D49-B632-9C7D80F6EB19}"/>
            </a:ext>
          </a:extLst>
        </xdr:cNvPr>
        <xdr:cNvSpPr/>
      </xdr:nvSpPr>
      <xdr:spPr>
        <a:xfrm>
          <a:off x="19154775" y="66747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73914</xdr:rowOff>
    </xdr:from>
    <xdr:to>
      <xdr:col>116</xdr:col>
      <xdr:colOff>63500</xdr:colOff>
      <xdr:row>41</xdr:row>
      <xdr:rowOff>73914</xdr:rowOff>
    </xdr:to>
    <xdr:cxnSp macro="">
      <xdr:nvCxnSpPr>
        <xdr:cNvPr id="348" name="直線コネクタ 347">
          <a:extLst>
            <a:ext uri="{FF2B5EF4-FFF2-40B4-BE49-F238E27FC236}">
              <a16:creationId xmlns:a16="http://schemas.microsoft.com/office/drawing/2014/main" id="{A6ED094A-E1EA-4F22-9E27-5A3A0DB7F69C}"/>
            </a:ext>
          </a:extLst>
        </xdr:cNvPr>
        <xdr:cNvCxnSpPr/>
      </xdr:nvCxnSpPr>
      <xdr:spPr>
        <a:xfrm>
          <a:off x="19202400" y="6722364"/>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349" name="n_1aveValue【認定こども園・幼稚園・保育所】&#10;一人当たり面積">
          <a:extLst>
            <a:ext uri="{FF2B5EF4-FFF2-40B4-BE49-F238E27FC236}">
              <a16:creationId xmlns:a16="http://schemas.microsoft.com/office/drawing/2014/main" id="{0E9756DC-6771-4A45-9F03-7253DE437776}"/>
            </a:ext>
          </a:extLst>
        </xdr:cNvPr>
        <xdr:cNvSpPr txBox="1"/>
      </xdr:nvSpPr>
      <xdr:spPr>
        <a:xfrm>
          <a:off x="18983402" y="624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350" name="n_2aveValue【認定こども園・幼稚園・保育所】&#10;一人当たり面積">
          <a:extLst>
            <a:ext uri="{FF2B5EF4-FFF2-40B4-BE49-F238E27FC236}">
              <a16:creationId xmlns:a16="http://schemas.microsoft.com/office/drawing/2014/main" id="{8081F50A-9A6C-4BE5-95BC-88010BBA2E86}"/>
            </a:ext>
          </a:extLst>
        </xdr:cNvPr>
        <xdr:cNvSpPr txBox="1"/>
      </xdr:nvSpPr>
      <xdr:spPr>
        <a:xfrm>
          <a:off x="18183302" y="62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351" name="n_3aveValue【認定こども園・幼稚園・保育所】&#10;一人当たり面積">
          <a:extLst>
            <a:ext uri="{FF2B5EF4-FFF2-40B4-BE49-F238E27FC236}">
              <a16:creationId xmlns:a16="http://schemas.microsoft.com/office/drawing/2014/main" id="{93D773C4-D089-41E2-B0D8-526F94E669A5}"/>
            </a:ext>
          </a:extLst>
        </xdr:cNvPr>
        <xdr:cNvSpPr txBox="1"/>
      </xdr:nvSpPr>
      <xdr:spPr>
        <a:xfrm>
          <a:off x="17383202" y="624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352" name="n_4aveValue【認定こども園・幼稚園・保育所】&#10;一人当たり面積">
          <a:extLst>
            <a:ext uri="{FF2B5EF4-FFF2-40B4-BE49-F238E27FC236}">
              <a16:creationId xmlns:a16="http://schemas.microsoft.com/office/drawing/2014/main" id="{2929D41D-6F8D-46A9-B480-399CD71D154A}"/>
            </a:ext>
          </a:extLst>
        </xdr:cNvPr>
        <xdr:cNvSpPr txBox="1"/>
      </xdr:nvSpPr>
      <xdr:spPr>
        <a:xfrm>
          <a:off x="16592627" y="624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115841</xdr:rowOff>
    </xdr:from>
    <xdr:ext cx="469744" cy="259045"/>
    <xdr:sp macro="" textlink="">
      <xdr:nvSpPr>
        <xdr:cNvPr id="353" name="n_1mainValue【認定こども園・幼稚園・保育所】&#10;一人当たり面積">
          <a:extLst>
            <a:ext uri="{FF2B5EF4-FFF2-40B4-BE49-F238E27FC236}">
              <a16:creationId xmlns:a16="http://schemas.microsoft.com/office/drawing/2014/main" id="{39F008B1-6D89-466B-8537-5E60A210DD81}"/>
            </a:ext>
          </a:extLst>
        </xdr:cNvPr>
        <xdr:cNvSpPr txBox="1"/>
      </xdr:nvSpPr>
      <xdr:spPr>
        <a:xfrm>
          <a:off x="18983402" y="676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4" name="正方形/長方形 353">
          <a:extLst>
            <a:ext uri="{FF2B5EF4-FFF2-40B4-BE49-F238E27FC236}">
              <a16:creationId xmlns:a16="http://schemas.microsoft.com/office/drawing/2014/main" id="{158BD38A-38AA-41F0-BBAA-7DC5B7ACFA58}"/>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5" name="正方形/長方形 354">
          <a:extLst>
            <a:ext uri="{FF2B5EF4-FFF2-40B4-BE49-F238E27FC236}">
              <a16:creationId xmlns:a16="http://schemas.microsoft.com/office/drawing/2014/main" id="{A37C3E1A-0C87-405C-88C7-50FDA6228C3E}"/>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6" name="正方形/長方形 355">
          <a:extLst>
            <a:ext uri="{FF2B5EF4-FFF2-40B4-BE49-F238E27FC236}">
              <a16:creationId xmlns:a16="http://schemas.microsoft.com/office/drawing/2014/main" id="{B671DB65-11E0-426D-BF42-8709648908EB}"/>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7" name="正方形/長方形 356">
          <a:extLst>
            <a:ext uri="{FF2B5EF4-FFF2-40B4-BE49-F238E27FC236}">
              <a16:creationId xmlns:a16="http://schemas.microsoft.com/office/drawing/2014/main" id="{FD7B4817-422B-44A3-BDE0-D4F8930C7F18}"/>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8" name="正方形/長方形 357">
          <a:extLst>
            <a:ext uri="{FF2B5EF4-FFF2-40B4-BE49-F238E27FC236}">
              <a16:creationId xmlns:a16="http://schemas.microsoft.com/office/drawing/2014/main" id="{0CB2E677-7E50-4506-86DB-2E8B0960A799}"/>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9" name="正方形/長方形 358">
          <a:extLst>
            <a:ext uri="{FF2B5EF4-FFF2-40B4-BE49-F238E27FC236}">
              <a16:creationId xmlns:a16="http://schemas.microsoft.com/office/drawing/2014/main" id="{C33FC158-073A-4784-865F-5FEA7C8C9C63}"/>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0" name="正方形/長方形 359">
          <a:extLst>
            <a:ext uri="{FF2B5EF4-FFF2-40B4-BE49-F238E27FC236}">
              <a16:creationId xmlns:a16="http://schemas.microsoft.com/office/drawing/2014/main" id="{DB986D13-920D-4914-B178-ADEDE0A464B9}"/>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1" name="正方形/長方形 360">
          <a:extLst>
            <a:ext uri="{FF2B5EF4-FFF2-40B4-BE49-F238E27FC236}">
              <a16:creationId xmlns:a16="http://schemas.microsoft.com/office/drawing/2014/main" id="{4FE34633-100D-4512-9365-3F259669AA03}"/>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2" name="テキスト ボックス 361">
          <a:extLst>
            <a:ext uri="{FF2B5EF4-FFF2-40B4-BE49-F238E27FC236}">
              <a16:creationId xmlns:a16="http://schemas.microsoft.com/office/drawing/2014/main" id="{62329931-F184-47CD-BD06-0A7C9AF9E742}"/>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3" name="直線コネクタ 362">
          <a:extLst>
            <a:ext uri="{FF2B5EF4-FFF2-40B4-BE49-F238E27FC236}">
              <a16:creationId xmlns:a16="http://schemas.microsoft.com/office/drawing/2014/main" id="{5D7975A8-A201-4326-A8D4-E95D2CC2FFC3}"/>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64" name="テキスト ボックス 363">
          <a:extLst>
            <a:ext uri="{FF2B5EF4-FFF2-40B4-BE49-F238E27FC236}">
              <a16:creationId xmlns:a16="http://schemas.microsoft.com/office/drawing/2014/main" id="{0F44B014-A193-4EA7-B520-2AF996EA92B9}"/>
            </a:ext>
          </a:extLst>
        </xdr:cNvPr>
        <xdr:cNvSpPr txBox="1"/>
      </xdr:nvSpPr>
      <xdr:spPr>
        <a:xfrm>
          <a:off x="107945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5" name="直線コネクタ 364">
          <a:extLst>
            <a:ext uri="{FF2B5EF4-FFF2-40B4-BE49-F238E27FC236}">
              <a16:creationId xmlns:a16="http://schemas.microsoft.com/office/drawing/2014/main" id="{60DA03C1-6CF4-4078-A9ED-CFBD1E0422D9}"/>
            </a:ext>
          </a:extLst>
        </xdr:cNvPr>
        <xdr:cNvCxnSpPr/>
      </xdr:nvCxnSpPr>
      <xdr:spPr>
        <a:xfrm>
          <a:off x="11210925" y="10448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66" name="テキスト ボックス 365">
          <a:extLst>
            <a:ext uri="{FF2B5EF4-FFF2-40B4-BE49-F238E27FC236}">
              <a16:creationId xmlns:a16="http://schemas.microsoft.com/office/drawing/2014/main" id="{F9838E73-A03F-4C63-9225-20579380D304}"/>
            </a:ext>
          </a:extLst>
        </xdr:cNvPr>
        <xdr:cNvSpPr txBox="1"/>
      </xdr:nvSpPr>
      <xdr:spPr>
        <a:xfrm>
          <a:off x="107945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7" name="直線コネクタ 366">
          <a:extLst>
            <a:ext uri="{FF2B5EF4-FFF2-40B4-BE49-F238E27FC236}">
              <a16:creationId xmlns:a16="http://schemas.microsoft.com/office/drawing/2014/main" id="{6E79AAF6-B06D-43BC-ADB4-E6568B9859A2}"/>
            </a:ext>
          </a:extLst>
        </xdr:cNvPr>
        <xdr:cNvCxnSpPr/>
      </xdr:nvCxnSpPr>
      <xdr:spPr>
        <a:xfrm>
          <a:off x="11210925" y="100869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8" name="テキスト ボックス 367">
          <a:extLst>
            <a:ext uri="{FF2B5EF4-FFF2-40B4-BE49-F238E27FC236}">
              <a16:creationId xmlns:a16="http://schemas.microsoft.com/office/drawing/2014/main" id="{DD3F8155-05CE-4BD2-901A-E7846E090473}"/>
            </a:ext>
          </a:extLst>
        </xdr:cNvPr>
        <xdr:cNvSpPr txBox="1"/>
      </xdr:nvSpPr>
      <xdr:spPr>
        <a:xfrm>
          <a:off x="10845966"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9" name="直線コネクタ 368">
          <a:extLst>
            <a:ext uri="{FF2B5EF4-FFF2-40B4-BE49-F238E27FC236}">
              <a16:creationId xmlns:a16="http://schemas.microsoft.com/office/drawing/2014/main" id="{85534C90-ADB6-44FE-A753-EA4BB331CC38}"/>
            </a:ext>
          </a:extLst>
        </xdr:cNvPr>
        <xdr:cNvCxnSpPr/>
      </xdr:nvCxnSpPr>
      <xdr:spPr>
        <a:xfrm>
          <a:off x="11210925" y="972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0" name="テキスト ボックス 369">
          <a:extLst>
            <a:ext uri="{FF2B5EF4-FFF2-40B4-BE49-F238E27FC236}">
              <a16:creationId xmlns:a16="http://schemas.microsoft.com/office/drawing/2014/main" id="{246B1634-B4FD-47D1-8809-829505E3A656}"/>
            </a:ext>
          </a:extLst>
        </xdr:cNvPr>
        <xdr:cNvSpPr txBox="1"/>
      </xdr:nvSpPr>
      <xdr:spPr>
        <a:xfrm>
          <a:off x="10845966"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1" name="直線コネクタ 370">
          <a:extLst>
            <a:ext uri="{FF2B5EF4-FFF2-40B4-BE49-F238E27FC236}">
              <a16:creationId xmlns:a16="http://schemas.microsoft.com/office/drawing/2014/main" id="{B7A38811-3BD6-46D8-BE8C-C1A33396B9F1}"/>
            </a:ext>
          </a:extLst>
        </xdr:cNvPr>
        <xdr:cNvCxnSpPr/>
      </xdr:nvCxnSpPr>
      <xdr:spPr>
        <a:xfrm>
          <a:off x="11210925" y="93726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2" name="テキスト ボックス 371">
          <a:extLst>
            <a:ext uri="{FF2B5EF4-FFF2-40B4-BE49-F238E27FC236}">
              <a16:creationId xmlns:a16="http://schemas.microsoft.com/office/drawing/2014/main" id="{55E0669F-518B-442E-87C5-E17169AF6FE6}"/>
            </a:ext>
          </a:extLst>
        </xdr:cNvPr>
        <xdr:cNvSpPr txBox="1"/>
      </xdr:nvSpPr>
      <xdr:spPr>
        <a:xfrm>
          <a:off x="10845966"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3" name="直線コネクタ 372">
          <a:extLst>
            <a:ext uri="{FF2B5EF4-FFF2-40B4-BE49-F238E27FC236}">
              <a16:creationId xmlns:a16="http://schemas.microsoft.com/office/drawing/2014/main" id="{DF865982-36D8-4535-BDDA-890BF30B50C5}"/>
            </a:ext>
          </a:extLst>
        </xdr:cNvPr>
        <xdr:cNvCxnSpPr/>
      </xdr:nvCxnSpPr>
      <xdr:spPr>
        <a:xfrm>
          <a:off x="11210925" y="9010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4" name="テキスト ボックス 373">
          <a:extLst>
            <a:ext uri="{FF2B5EF4-FFF2-40B4-BE49-F238E27FC236}">
              <a16:creationId xmlns:a16="http://schemas.microsoft.com/office/drawing/2014/main" id="{8BD0A767-3D34-4615-A38E-525CCA7C47CB}"/>
            </a:ext>
          </a:extLst>
        </xdr:cNvPr>
        <xdr:cNvSpPr txBox="1"/>
      </xdr:nvSpPr>
      <xdr:spPr>
        <a:xfrm>
          <a:off x="10845966"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5" name="直線コネクタ 374">
          <a:extLst>
            <a:ext uri="{FF2B5EF4-FFF2-40B4-BE49-F238E27FC236}">
              <a16:creationId xmlns:a16="http://schemas.microsoft.com/office/drawing/2014/main" id="{2099DA59-3098-4EAD-AF9D-BCAB79D84CB4}"/>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76" name="テキスト ボックス 375">
          <a:extLst>
            <a:ext uri="{FF2B5EF4-FFF2-40B4-BE49-F238E27FC236}">
              <a16:creationId xmlns:a16="http://schemas.microsoft.com/office/drawing/2014/main" id="{D98A7969-F3D7-449B-AB48-E50FE1C3D439}"/>
            </a:ext>
          </a:extLst>
        </xdr:cNvPr>
        <xdr:cNvSpPr txBox="1"/>
      </xdr:nvSpPr>
      <xdr:spPr>
        <a:xfrm>
          <a:off x="10903736" y="85128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7" name="【学校施設】&#10;有形固定資産減価償却率グラフ枠">
          <a:extLst>
            <a:ext uri="{FF2B5EF4-FFF2-40B4-BE49-F238E27FC236}">
              <a16:creationId xmlns:a16="http://schemas.microsoft.com/office/drawing/2014/main" id="{AEEEA8FC-102A-4250-8D8D-8AD21D428964}"/>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378" name="直線コネクタ 377">
          <a:extLst>
            <a:ext uri="{FF2B5EF4-FFF2-40B4-BE49-F238E27FC236}">
              <a16:creationId xmlns:a16="http://schemas.microsoft.com/office/drawing/2014/main" id="{44C481A4-CEDC-4C2A-A576-490CC69C7D0F}"/>
            </a:ext>
          </a:extLst>
        </xdr:cNvPr>
        <xdr:cNvCxnSpPr/>
      </xdr:nvCxnSpPr>
      <xdr:spPr>
        <a:xfrm flipV="1">
          <a:off x="14696439" y="9239250"/>
          <a:ext cx="0" cy="1049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379" name="【学校施設】&#10;有形固定資産減価償却率最小値テキスト">
          <a:extLst>
            <a:ext uri="{FF2B5EF4-FFF2-40B4-BE49-F238E27FC236}">
              <a16:creationId xmlns:a16="http://schemas.microsoft.com/office/drawing/2014/main" id="{72F749E1-A69A-4146-8D85-53E093D92174}"/>
            </a:ext>
          </a:extLst>
        </xdr:cNvPr>
        <xdr:cNvSpPr txBox="1"/>
      </xdr:nvSpPr>
      <xdr:spPr>
        <a:xfrm>
          <a:off x="14735175" y="1029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380" name="直線コネクタ 379">
          <a:extLst>
            <a:ext uri="{FF2B5EF4-FFF2-40B4-BE49-F238E27FC236}">
              <a16:creationId xmlns:a16="http://schemas.microsoft.com/office/drawing/2014/main" id="{DCC1DC75-4CB5-46F0-A4CF-8B0B653BA409}"/>
            </a:ext>
          </a:extLst>
        </xdr:cNvPr>
        <xdr:cNvCxnSpPr/>
      </xdr:nvCxnSpPr>
      <xdr:spPr>
        <a:xfrm>
          <a:off x="14611350" y="102889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381" name="【学校施設】&#10;有形固定資産減価償却率最大値テキスト">
          <a:extLst>
            <a:ext uri="{FF2B5EF4-FFF2-40B4-BE49-F238E27FC236}">
              <a16:creationId xmlns:a16="http://schemas.microsoft.com/office/drawing/2014/main" id="{4850CDD9-056F-4259-AC85-0BF9F17A3076}"/>
            </a:ext>
          </a:extLst>
        </xdr:cNvPr>
        <xdr:cNvSpPr txBox="1"/>
      </xdr:nvSpPr>
      <xdr:spPr>
        <a:xfrm>
          <a:off x="14735175" y="903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382" name="直線コネクタ 381">
          <a:extLst>
            <a:ext uri="{FF2B5EF4-FFF2-40B4-BE49-F238E27FC236}">
              <a16:creationId xmlns:a16="http://schemas.microsoft.com/office/drawing/2014/main" id="{5592E94C-605E-4D54-A56C-5703C431C198}"/>
            </a:ext>
          </a:extLst>
        </xdr:cNvPr>
        <xdr:cNvCxnSpPr/>
      </xdr:nvCxnSpPr>
      <xdr:spPr>
        <a:xfrm>
          <a:off x="14611350" y="92392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383" name="【学校施設】&#10;有形固定資産減価償却率平均値テキスト">
          <a:extLst>
            <a:ext uri="{FF2B5EF4-FFF2-40B4-BE49-F238E27FC236}">
              <a16:creationId xmlns:a16="http://schemas.microsoft.com/office/drawing/2014/main" id="{125881AF-5368-460E-88CB-C104BB6EEA44}"/>
            </a:ext>
          </a:extLst>
        </xdr:cNvPr>
        <xdr:cNvSpPr txBox="1"/>
      </xdr:nvSpPr>
      <xdr:spPr>
        <a:xfrm>
          <a:off x="14735175" y="9610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384" name="フローチャート: 判断 383">
          <a:extLst>
            <a:ext uri="{FF2B5EF4-FFF2-40B4-BE49-F238E27FC236}">
              <a16:creationId xmlns:a16="http://schemas.microsoft.com/office/drawing/2014/main" id="{D988E4B0-A227-48D4-A570-077CFC6D6EBD}"/>
            </a:ext>
          </a:extLst>
        </xdr:cNvPr>
        <xdr:cNvSpPr/>
      </xdr:nvSpPr>
      <xdr:spPr>
        <a:xfrm>
          <a:off x="14649450" y="97555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385" name="フローチャート: 判断 384">
          <a:extLst>
            <a:ext uri="{FF2B5EF4-FFF2-40B4-BE49-F238E27FC236}">
              <a16:creationId xmlns:a16="http://schemas.microsoft.com/office/drawing/2014/main" id="{3FAA5E66-7FD8-4A2F-8D3F-35E26339D03C}"/>
            </a:ext>
          </a:extLst>
        </xdr:cNvPr>
        <xdr:cNvSpPr/>
      </xdr:nvSpPr>
      <xdr:spPr>
        <a:xfrm>
          <a:off x="13887450" y="97339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386" name="フローチャート: 判断 385">
          <a:extLst>
            <a:ext uri="{FF2B5EF4-FFF2-40B4-BE49-F238E27FC236}">
              <a16:creationId xmlns:a16="http://schemas.microsoft.com/office/drawing/2014/main" id="{72F12DFC-B2FF-4639-ABC0-4B5C41039F96}"/>
            </a:ext>
          </a:extLst>
        </xdr:cNvPr>
        <xdr:cNvSpPr/>
      </xdr:nvSpPr>
      <xdr:spPr>
        <a:xfrm>
          <a:off x="13096875" y="97218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387" name="フローチャート: 判断 386">
          <a:extLst>
            <a:ext uri="{FF2B5EF4-FFF2-40B4-BE49-F238E27FC236}">
              <a16:creationId xmlns:a16="http://schemas.microsoft.com/office/drawing/2014/main" id="{8D90EE2C-0009-4208-93AB-195F39761E6F}"/>
            </a:ext>
          </a:extLst>
        </xdr:cNvPr>
        <xdr:cNvSpPr/>
      </xdr:nvSpPr>
      <xdr:spPr>
        <a:xfrm>
          <a:off x="12296775" y="97275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388" name="フローチャート: 判断 387">
          <a:extLst>
            <a:ext uri="{FF2B5EF4-FFF2-40B4-BE49-F238E27FC236}">
              <a16:creationId xmlns:a16="http://schemas.microsoft.com/office/drawing/2014/main" id="{7680716F-38D8-4D83-A269-E3FA08BD0757}"/>
            </a:ext>
          </a:extLst>
        </xdr:cNvPr>
        <xdr:cNvSpPr/>
      </xdr:nvSpPr>
      <xdr:spPr>
        <a:xfrm>
          <a:off x="11487150" y="970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40229F9B-2BA4-46B2-A04D-90635BAC77AE}"/>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B2879097-CD6E-4F3B-88F5-FE1D4DA3A246}"/>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78B6CE47-0590-47D6-8401-806778C30564}"/>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5228BB5C-AF58-4E7C-89F4-61D49C95CAA8}"/>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7F829BD1-4295-4B64-A16B-49D7D721A2CD}"/>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27305</xdr:rowOff>
    </xdr:from>
    <xdr:to>
      <xdr:col>85</xdr:col>
      <xdr:colOff>177800</xdr:colOff>
      <xdr:row>63</xdr:row>
      <xdr:rowOff>128905</xdr:rowOff>
    </xdr:to>
    <xdr:sp macro="" textlink="">
      <xdr:nvSpPr>
        <xdr:cNvPr id="394" name="楕円 393">
          <a:extLst>
            <a:ext uri="{FF2B5EF4-FFF2-40B4-BE49-F238E27FC236}">
              <a16:creationId xmlns:a16="http://schemas.microsoft.com/office/drawing/2014/main" id="{C28516C5-737B-4C09-83FB-A0D4FD181368}"/>
            </a:ext>
          </a:extLst>
        </xdr:cNvPr>
        <xdr:cNvSpPr/>
      </xdr:nvSpPr>
      <xdr:spPr>
        <a:xfrm>
          <a:off x="14649450" y="102412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113682</xdr:rowOff>
    </xdr:from>
    <xdr:ext cx="405111" cy="259045"/>
    <xdr:sp macro="" textlink="">
      <xdr:nvSpPr>
        <xdr:cNvPr id="395" name="【学校施設】&#10;有形固定資産減価償却率該当値テキスト">
          <a:extLst>
            <a:ext uri="{FF2B5EF4-FFF2-40B4-BE49-F238E27FC236}">
              <a16:creationId xmlns:a16="http://schemas.microsoft.com/office/drawing/2014/main" id="{34880077-9C5B-4148-B771-49B03784AC7D}"/>
            </a:ext>
          </a:extLst>
        </xdr:cNvPr>
        <xdr:cNvSpPr txBox="1"/>
      </xdr:nvSpPr>
      <xdr:spPr>
        <a:xfrm>
          <a:off x="14735175" y="1016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13970</xdr:rowOff>
    </xdr:from>
    <xdr:to>
      <xdr:col>81</xdr:col>
      <xdr:colOff>101600</xdr:colOff>
      <xdr:row>63</xdr:row>
      <xdr:rowOff>115570</xdr:rowOff>
    </xdr:to>
    <xdr:sp macro="" textlink="">
      <xdr:nvSpPr>
        <xdr:cNvPr id="396" name="楕円 395">
          <a:extLst>
            <a:ext uri="{FF2B5EF4-FFF2-40B4-BE49-F238E27FC236}">
              <a16:creationId xmlns:a16="http://schemas.microsoft.com/office/drawing/2014/main" id="{2864C49B-AAF4-411C-8E82-DC16B17C996F}"/>
            </a:ext>
          </a:extLst>
        </xdr:cNvPr>
        <xdr:cNvSpPr/>
      </xdr:nvSpPr>
      <xdr:spPr>
        <a:xfrm>
          <a:off x="13887450" y="102215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64770</xdr:rowOff>
    </xdr:from>
    <xdr:to>
      <xdr:col>85</xdr:col>
      <xdr:colOff>127000</xdr:colOff>
      <xdr:row>63</xdr:row>
      <xdr:rowOff>78105</xdr:rowOff>
    </xdr:to>
    <xdr:cxnSp macro="">
      <xdr:nvCxnSpPr>
        <xdr:cNvPr id="397" name="直線コネクタ 396">
          <a:extLst>
            <a:ext uri="{FF2B5EF4-FFF2-40B4-BE49-F238E27FC236}">
              <a16:creationId xmlns:a16="http://schemas.microsoft.com/office/drawing/2014/main" id="{7A7F54CE-EECE-4ABB-B64F-3C80F3825CD2}"/>
            </a:ext>
          </a:extLst>
        </xdr:cNvPr>
        <xdr:cNvCxnSpPr/>
      </xdr:nvCxnSpPr>
      <xdr:spPr>
        <a:xfrm>
          <a:off x="13935075" y="10278745"/>
          <a:ext cx="762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398" name="n_1aveValue【学校施設】&#10;有形固定資産減価償却率">
          <a:extLst>
            <a:ext uri="{FF2B5EF4-FFF2-40B4-BE49-F238E27FC236}">
              <a16:creationId xmlns:a16="http://schemas.microsoft.com/office/drawing/2014/main" id="{06F21208-BAB6-4EB3-8BAF-7306C5F8624F}"/>
            </a:ext>
          </a:extLst>
        </xdr:cNvPr>
        <xdr:cNvSpPr txBox="1"/>
      </xdr:nvSpPr>
      <xdr:spPr>
        <a:xfrm>
          <a:off x="13745219"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399" name="n_2aveValue【学校施設】&#10;有形固定資産減価償却率">
          <a:extLst>
            <a:ext uri="{FF2B5EF4-FFF2-40B4-BE49-F238E27FC236}">
              <a16:creationId xmlns:a16="http://schemas.microsoft.com/office/drawing/2014/main" id="{BF079594-058E-4310-A313-8A882BF0F4A4}"/>
            </a:ext>
          </a:extLst>
        </xdr:cNvPr>
        <xdr:cNvSpPr txBox="1"/>
      </xdr:nvSpPr>
      <xdr:spPr>
        <a:xfrm>
          <a:off x="12964169"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400" name="n_3aveValue【学校施設】&#10;有形固定資産減価償却率">
          <a:extLst>
            <a:ext uri="{FF2B5EF4-FFF2-40B4-BE49-F238E27FC236}">
              <a16:creationId xmlns:a16="http://schemas.microsoft.com/office/drawing/2014/main" id="{FBDC8E41-EEFE-4E90-AE49-6E3EDC62DAA3}"/>
            </a:ext>
          </a:extLst>
        </xdr:cNvPr>
        <xdr:cNvSpPr txBox="1"/>
      </xdr:nvSpPr>
      <xdr:spPr>
        <a:xfrm>
          <a:off x="12164069"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401" name="n_4aveValue【学校施設】&#10;有形固定資産減価償却率">
          <a:extLst>
            <a:ext uri="{FF2B5EF4-FFF2-40B4-BE49-F238E27FC236}">
              <a16:creationId xmlns:a16="http://schemas.microsoft.com/office/drawing/2014/main" id="{3D639FDD-E5F8-446C-B40C-2BD597E99C35}"/>
            </a:ext>
          </a:extLst>
        </xdr:cNvPr>
        <xdr:cNvSpPr txBox="1"/>
      </xdr:nvSpPr>
      <xdr:spPr>
        <a:xfrm>
          <a:off x="11354444"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106697</xdr:rowOff>
    </xdr:from>
    <xdr:ext cx="405111" cy="259045"/>
    <xdr:sp macro="" textlink="">
      <xdr:nvSpPr>
        <xdr:cNvPr id="402" name="n_1mainValue【学校施設】&#10;有形固定資産減価償却率">
          <a:extLst>
            <a:ext uri="{FF2B5EF4-FFF2-40B4-BE49-F238E27FC236}">
              <a16:creationId xmlns:a16="http://schemas.microsoft.com/office/drawing/2014/main" id="{5558FB39-889E-4A1B-87BF-804913F7CEAE}"/>
            </a:ext>
          </a:extLst>
        </xdr:cNvPr>
        <xdr:cNvSpPr txBox="1"/>
      </xdr:nvSpPr>
      <xdr:spPr>
        <a:xfrm>
          <a:off x="13745219" y="1031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3" name="正方形/長方形 402">
          <a:extLst>
            <a:ext uri="{FF2B5EF4-FFF2-40B4-BE49-F238E27FC236}">
              <a16:creationId xmlns:a16="http://schemas.microsoft.com/office/drawing/2014/main" id="{B10830E4-63F3-4DA6-812D-6937830336C7}"/>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4" name="正方形/長方形 403">
          <a:extLst>
            <a:ext uri="{FF2B5EF4-FFF2-40B4-BE49-F238E27FC236}">
              <a16:creationId xmlns:a16="http://schemas.microsoft.com/office/drawing/2014/main" id="{BEB7C08D-7AE9-4132-9DDD-6305F80DCB95}"/>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5" name="正方形/長方形 404">
          <a:extLst>
            <a:ext uri="{FF2B5EF4-FFF2-40B4-BE49-F238E27FC236}">
              <a16:creationId xmlns:a16="http://schemas.microsoft.com/office/drawing/2014/main" id="{205E0055-B779-4F90-A5C7-E391B1257671}"/>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6" name="正方形/長方形 405">
          <a:extLst>
            <a:ext uri="{FF2B5EF4-FFF2-40B4-BE49-F238E27FC236}">
              <a16:creationId xmlns:a16="http://schemas.microsoft.com/office/drawing/2014/main" id="{3DB4C4EE-1B98-4826-A657-B7EEAD78DD6F}"/>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7" name="正方形/長方形 406">
          <a:extLst>
            <a:ext uri="{FF2B5EF4-FFF2-40B4-BE49-F238E27FC236}">
              <a16:creationId xmlns:a16="http://schemas.microsoft.com/office/drawing/2014/main" id="{BBEB9114-1346-4855-A302-E395E5C507DC}"/>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8" name="正方形/長方形 407">
          <a:extLst>
            <a:ext uri="{FF2B5EF4-FFF2-40B4-BE49-F238E27FC236}">
              <a16:creationId xmlns:a16="http://schemas.microsoft.com/office/drawing/2014/main" id="{D084AFB6-6320-4EDC-8464-9E4818AF030C}"/>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9" name="正方形/長方形 408">
          <a:extLst>
            <a:ext uri="{FF2B5EF4-FFF2-40B4-BE49-F238E27FC236}">
              <a16:creationId xmlns:a16="http://schemas.microsoft.com/office/drawing/2014/main" id="{9ED3B702-5DAC-4A91-8001-F68ACBC48B27}"/>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0" name="正方形/長方形 409">
          <a:extLst>
            <a:ext uri="{FF2B5EF4-FFF2-40B4-BE49-F238E27FC236}">
              <a16:creationId xmlns:a16="http://schemas.microsoft.com/office/drawing/2014/main" id="{BC9D4D78-C00D-45D7-A8C2-3988AE5E6842}"/>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1" name="テキスト ボックス 410">
          <a:extLst>
            <a:ext uri="{FF2B5EF4-FFF2-40B4-BE49-F238E27FC236}">
              <a16:creationId xmlns:a16="http://schemas.microsoft.com/office/drawing/2014/main" id="{0FA752F7-D189-4AA6-9487-68523F8CB117}"/>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2" name="直線コネクタ 411">
          <a:extLst>
            <a:ext uri="{FF2B5EF4-FFF2-40B4-BE49-F238E27FC236}">
              <a16:creationId xmlns:a16="http://schemas.microsoft.com/office/drawing/2014/main" id="{A5A15CF7-4F58-4787-B494-2358277FB78D}"/>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3" name="テキスト ボックス 412">
          <a:extLst>
            <a:ext uri="{FF2B5EF4-FFF2-40B4-BE49-F238E27FC236}">
              <a16:creationId xmlns:a16="http://schemas.microsoft.com/office/drawing/2014/main" id="{6E60BA9E-2686-4803-B9EC-513659CC1E06}"/>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14" name="直線コネクタ 413">
          <a:extLst>
            <a:ext uri="{FF2B5EF4-FFF2-40B4-BE49-F238E27FC236}">
              <a16:creationId xmlns:a16="http://schemas.microsoft.com/office/drawing/2014/main" id="{19D41CAF-461E-42E2-95B4-62EBD7264029}"/>
            </a:ext>
          </a:extLst>
        </xdr:cNvPr>
        <xdr:cNvCxnSpPr/>
      </xdr:nvCxnSpPr>
      <xdr:spPr>
        <a:xfrm>
          <a:off x="164592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15" name="テキスト ボックス 414">
          <a:extLst>
            <a:ext uri="{FF2B5EF4-FFF2-40B4-BE49-F238E27FC236}">
              <a16:creationId xmlns:a16="http://schemas.microsoft.com/office/drawing/2014/main" id="{E3616015-3348-497F-861D-53601A91686A}"/>
            </a:ext>
          </a:extLst>
        </xdr:cNvPr>
        <xdr:cNvSpPr txBox="1"/>
      </xdr:nvSpPr>
      <xdr:spPr>
        <a:xfrm>
          <a:off x="160523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16" name="直線コネクタ 415">
          <a:extLst>
            <a:ext uri="{FF2B5EF4-FFF2-40B4-BE49-F238E27FC236}">
              <a16:creationId xmlns:a16="http://schemas.microsoft.com/office/drawing/2014/main" id="{DFBBC57A-EA3F-495A-A18F-DBAA5F0A7C61}"/>
            </a:ext>
          </a:extLst>
        </xdr:cNvPr>
        <xdr:cNvCxnSpPr/>
      </xdr:nvCxnSpPr>
      <xdr:spPr>
        <a:xfrm>
          <a:off x="164592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7" name="テキスト ボックス 416">
          <a:extLst>
            <a:ext uri="{FF2B5EF4-FFF2-40B4-BE49-F238E27FC236}">
              <a16:creationId xmlns:a16="http://schemas.microsoft.com/office/drawing/2014/main" id="{E1240048-47B2-4848-8166-4908B291914C}"/>
            </a:ext>
          </a:extLst>
        </xdr:cNvPr>
        <xdr:cNvSpPr txBox="1"/>
      </xdr:nvSpPr>
      <xdr:spPr>
        <a:xfrm>
          <a:off x="16052346"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8" name="直線コネクタ 417">
          <a:extLst>
            <a:ext uri="{FF2B5EF4-FFF2-40B4-BE49-F238E27FC236}">
              <a16:creationId xmlns:a16="http://schemas.microsoft.com/office/drawing/2014/main" id="{DF46017B-8471-4640-8329-994E0A32E2D3}"/>
            </a:ext>
          </a:extLst>
        </xdr:cNvPr>
        <xdr:cNvCxnSpPr/>
      </xdr:nvCxnSpPr>
      <xdr:spPr>
        <a:xfrm>
          <a:off x="164592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9" name="テキスト ボックス 418">
          <a:extLst>
            <a:ext uri="{FF2B5EF4-FFF2-40B4-BE49-F238E27FC236}">
              <a16:creationId xmlns:a16="http://schemas.microsoft.com/office/drawing/2014/main" id="{614CD94F-F23A-4A70-A1EF-927ADBC2504A}"/>
            </a:ext>
          </a:extLst>
        </xdr:cNvPr>
        <xdr:cNvSpPr txBox="1"/>
      </xdr:nvSpPr>
      <xdr:spPr>
        <a:xfrm>
          <a:off x="16052346"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0" name="直線コネクタ 419">
          <a:extLst>
            <a:ext uri="{FF2B5EF4-FFF2-40B4-BE49-F238E27FC236}">
              <a16:creationId xmlns:a16="http://schemas.microsoft.com/office/drawing/2014/main" id="{25F9C86A-443A-4DB7-8DBF-F4A3A60D4949}"/>
            </a:ext>
          </a:extLst>
        </xdr:cNvPr>
        <xdr:cNvCxnSpPr/>
      </xdr:nvCxnSpPr>
      <xdr:spPr>
        <a:xfrm>
          <a:off x="164592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1" name="テキスト ボックス 420">
          <a:extLst>
            <a:ext uri="{FF2B5EF4-FFF2-40B4-BE49-F238E27FC236}">
              <a16:creationId xmlns:a16="http://schemas.microsoft.com/office/drawing/2014/main" id="{60745BBD-EC58-4378-8C1F-9C05F2E7DC07}"/>
            </a:ext>
          </a:extLst>
        </xdr:cNvPr>
        <xdr:cNvSpPr txBox="1"/>
      </xdr:nvSpPr>
      <xdr:spPr>
        <a:xfrm>
          <a:off x="16052346"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2" name="直線コネクタ 421">
          <a:extLst>
            <a:ext uri="{FF2B5EF4-FFF2-40B4-BE49-F238E27FC236}">
              <a16:creationId xmlns:a16="http://schemas.microsoft.com/office/drawing/2014/main" id="{81A4FCF8-A8EC-4D5B-AF9E-C31D24B8522D}"/>
            </a:ext>
          </a:extLst>
        </xdr:cNvPr>
        <xdr:cNvCxnSpPr/>
      </xdr:nvCxnSpPr>
      <xdr:spPr>
        <a:xfrm>
          <a:off x="164592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3" name="テキスト ボックス 422">
          <a:extLst>
            <a:ext uri="{FF2B5EF4-FFF2-40B4-BE49-F238E27FC236}">
              <a16:creationId xmlns:a16="http://schemas.microsoft.com/office/drawing/2014/main" id="{308EC45A-19FD-4DD8-91F3-E6202AE7E059}"/>
            </a:ext>
          </a:extLst>
        </xdr:cNvPr>
        <xdr:cNvSpPr txBox="1"/>
      </xdr:nvSpPr>
      <xdr:spPr>
        <a:xfrm>
          <a:off x="16052346"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4" name="直線コネクタ 423">
          <a:extLst>
            <a:ext uri="{FF2B5EF4-FFF2-40B4-BE49-F238E27FC236}">
              <a16:creationId xmlns:a16="http://schemas.microsoft.com/office/drawing/2014/main" id="{7F3F8C66-C754-431C-B54D-A01A31D4FF71}"/>
            </a:ext>
          </a:extLst>
        </xdr:cNvPr>
        <xdr:cNvCxnSpPr/>
      </xdr:nvCxnSpPr>
      <xdr:spPr>
        <a:xfrm>
          <a:off x="164592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25" name="テキスト ボックス 424">
          <a:extLst>
            <a:ext uri="{FF2B5EF4-FFF2-40B4-BE49-F238E27FC236}">
              <a16:creationId xmlns:a16="http://schemas.microsoft.com/office/drawing/2014/main" id="{5FF46511-6528-4A9B-9686-201CE3C00BB6}"/>
            </a:ext>
          </a:extLst>
        </xdr:cNvPr>
        <xdr:cNvSpPr txBox="1"/>
      </xdr:nvSpPr>
      <xdr:spPr>
        <a:xfrm>
          <a:off x="16052346"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6" name="直線コネクタ 425">
          <a:extLst>
            <a:ext uri="{FF2B5EF4-FFF2-40B4-BE49-F238E27FC236}">
              <a16:creationId xmlns:a16="http://schemas.microsoft.com/office/drawing/2014/main" id="{DD72FA26-AB21-4096-B533-B48964A2F9C2}"/>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7" name="テキスト ボックス 426">
          <a:extLst>
            <a:ext uri="{FF2B5EF4-FFF2-40B4-BE49-F238E27FC236}">
              <a16:creationId xmlns:a16="http://schemas.microsoft.com/office/drawing/2014/main" id="{89D8D9CF-70BB-40CD-B909-F48F7D8918FF}"/>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8" name="【学校施設】&#10;一人当たり面積グラフ枠">
          <a:extLst>
            <a:ext uri="{FF2B5EF4-FFF2-40B4-BE49-F238E27FC236}">
              <a16:creationId xmlns:a16="http://schemas.microsoft.com/office/drawing/2014/main" id="{7C6F8682-0F51-4ABC-9D32-BA41A2B03BB6}"/>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29" name="直線コネクタ 428">
          <a:extLst>
            <a:ext uri="{FF2B5EF4-FFF2-40B4-BE49-F238E27FC236}">
              <a16:creationId xmlns:a16="http://schemas.microsoft.com/office/drawing/2014/main" id="{AD83CCAD-C693-4269-8136-A481EFA06411}"/>
            </a:ext>
          </a:extLst>
        </xdr:cNvPr>
        <xdr:cNvCxnSpPr/>
      </xdr:nvCxnSpPr>
      <xdr:spPr>
        <a:xfrm flipV="1">
          <a:off x="19954239" y="9078922"/>
          <a:ext cx="0" cy="1206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30" name="【学校施設】&#10;一人当たり面積最小値テキスト">
          <a:extLst>
            <a:ext uri="{FF2B5EF4-FFF2-40B4-BE49-F238E27FC236}">
              <a16:creationId xmlns:a16="http://schemas.microsoft.com/office/drawing/2014/main" id="{13737CD8-98EA-4453-9BF8-ED47C9C1214B}"/>
            </a:ext>
          </a:extLst>
        </xdr:cNvPr>
        <xdr:cNvSpPr txBox="1"/>
      </xdr:nvSpPr>
      <xdr:spPr>
        <a:xfrm>
          <a:off x="19992975" y="1028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31" name="直線コネクタ 430">
          <a:extLst>
            <a:ext uri="{FF2B5EF4-FFF2-40B4-BE49-F238E27FC236}">
              <a16:creationId xmlns:a16="http://schemas.microsoft.com/office/drawing/2014/main" id="{A9EE0BE9-99D1-426F-8BC7-F06B3118F56D}"/>
            </a:ext>
          </a:extLst>
        </xdr:cNvPr>
        <xdr:cNvCxnSpPr/>
      </xdr:nvCxnSpPr>
      <xdr:spPr>
        <a:xfrm>
          <a:off x="19878675" y="102855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32" name="【学校施設】&#10;一人当たり面積最大値テキスト">
          <a:extLst>
            <a:ext uri="{FF2B5EF4-FFF2-40B4-BE49-F238E27FC236}">
              <a16:creationId xmlns:a16="http://schemas.microsoft.com/office/drawing/2014/main" id="{F3FC9220-C7D4-4B22-B4F8-6655B1331619}"/>
            </a:ext>
          </a:extLst>
        </xdr:cNvPr>
        <xdr:cNvSpPr txBox="1"/>
      </xdr:nvSpPr>
      <xdr:spPr>
        <a:xfrm>
          <a:off x="19992975" y="88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33" name="直線コネクタ 432">
          <a:extLst>
            <a:ext uri="{FF2B5EF4-FFF2-40B4-BE49-F238E27FC236}">
              <a16:creationId xmlns:a16="http://schemas.microsoft.com/office/drawing/2014/main" id="{C4981E32-C08F-40EF-91C4-8607A36DA806}"/>
            </a:ext>
          </a:extLst>
        </xdr:cNvPr>
        <xdr:cNvCxnSpPr/>
      </xdr:nvCxnSpPr>
      <xdr:spPr>
        <a:xfrm>
          <a:off x="19878675" y="90789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34" name="【学校施設】&#10;一人当たり面積平均値テキスト">
          <a:extLst>
            <a:ext uri="{FF2B5EF4-FFF2-40B4-BE49-F238E27FC236}">
              <a16:creationId xmlns:a16="http://schemas.microsoft.com/office/drawing/2014/main" id="{18BCE19E-06CA-413B-B1AA-B0928C14B57E}"/>
            </a:ext>
          </a:extLst>
        </xdr:cNvPr>
        <xdr:cNvSpPr txBox="1"/>
      </xdr:nvSpPr>
      <xdr:spPr>
        <a:xfrm>
          <a:off x="19992975" y="9695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435" name="フローチャート: 判断 434">
          <a:extLst>
            <a:ext uri="{FF2B5EF4-FFF2-40B4-BE49-F238E27FC236}">
              <a16:creationId xmlns:a16="http://schemas.microsoft.com/office/drawing/2014/main" id="{D32CB427-D88E-4EE9-88B1-37545FD67D43}"/>
            </a:ext>
          </a:extLst>
        </xdr:cNvPr>
        <xdr:cNvSpPr/>
      </xdr:nvSpPr>
      <xdr:spPr>
        <a:xfrm>
          <a:off x="19897725" y="98310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436" name="フローチャート: 判断 435">
          <a:extLst>
            <a:ext uri="{FF2B5EF4-FFF2-40B4-BE49-F238E27FC236}">
              <a16:creationId xmlns:a16="http://schemas.microsoft.com/office/drawing/2014/main" id="{5C3DEBE2-C2A7-403F-BD7E-5DA8F0034DA6}"/>
            </a:ext>
          </a:extLst>
        </xdr:cNvPr>
        <xdr:cNvSpPr/>
      </xdr:nvSpPr>
      <xdr:spPr>
        <a:xfrm>
          <a:off x="19154775" y="984591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437" name="フローチャート: 判断 436">
          <a:extLst>
            <a:ext uri="{FF2B5EF4-FFF2-40B4-BE49-F238E27FC236}">
              <a16:creationId xmlns:a16="http://schemas.microsoft.com/office/drawing/2014/main" id="{195AC401-BFBE-4911-A3A3-1D7108A2DF29}"/>
            </a:ext>
          </a:extLst>
        </xdr:cNvPr>
        <xdr:cNvSpPr/>
      </xdr:nvSpPr>
      <xdr:spPr>
        <a:xfrm>
          <a:off x="18345150" y="98231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438" name="フローチャート: 判断 437">
          <a:extLst>
            <a:ext uri="{FF2B5EF4-FFF2-40B4-BE49-F238E27FC236}">
              <a16:creationId xmlns:a16="http://schemas.microsoft.com/office/drawing/2014/main" id="{F2A90496-D11A-4BA1-AD7D-266206992FA6}"/>
            </a:ext>
          </a:extLst>
        </xdr:cNvPr>
        <xdr:cNvSpPr/>
      </xdr:nvSpPr>
      <xdr:spPr>
        <a:xfrm>
          <a:off x="17554575" y="98375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439" name="フローチャート: 判断 438">
          <a:extLst>
            <a:ext uri="{FF2B5EF4-FFF2-40B4-BE49-F238E27FC236}">
              <a16:creationId xmlns:a16="http://schemas.microsoft.com/office/drawing/2014/main" id="{A24CE650-CB8F-43CB-B4CA-4AD0396673D6}"/>
            </a:ext>
          </a:extLst>
        </xdr:cNvPr>
        <xdr:cNvSpPr/>
      </xdr:nvSpPr>
      <xdr:spPr>
        <a:xfrm>
          <a:off x="16754475" y="984805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C54EC260-64DE-49A8-925F-43A7D5021D7B}"/>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50EE3583-2F2C-4522-9778-BA6FB04B8A80}"/>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14F329F6-B2E8-444C-9604-9D7B6EC6931E}"/>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66D6488C-63CA-470E-AE1E-FFD3D1AE6DD5}"/>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21273944-33B6-4A96-84FF-981A0F2FAD2E}"/>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113465</xdr:rowOff>
    </xdr:from>
    <xdr:to>
      <xdr:col>116</xdr:col>
      <xdr:colOff>114300</xdr:colOff>
      <xdr:row>62</xdr:row>
      <xdr:rowOff>43615</xdr:rowOff>
    </xdr:to>
    <xdr:sp macro="" textlink="">
      <xdr:nvSpPr>
        <xdr:cNvPr id="445" name="楕円 444">
          <a:extLst>
            <a:ext uri="{FF2B5EF4-FFF2-40B4-BE49-F238E27FC236}">
              <a16:creationId xmlns:a16="http://schemas.microsoft.com/office/drawing/2014/main" id="{97CBFA5B-9EC3-4885-8E77-827F55CC3A74}"/>
            </a:ext>
          </a:extLst>
        </xdr:cNvPr>
        <xdr:cNvSpPr/>
      </xdr:nvSpPr>
      <xdr:spPr>
        <a:xfrm>
          <a:off x="19897725" y="100004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91892</xdr:rowOff>
    </xdr:from>
    <xdr:ext cx="469744" cy="259045"/>
    <xdr:sp macro="" textlink="">
      <xdr:nvSpPr>
        <xdr:cNvPr id="446" name="【学校施設】&#10;一人当たり面積該当値テキスト">
          <a:extLst>
            <a:ext uri="{FF2B5EF4-FFF2-40B4-BE49-F238E27FC236}">
              <a16:creationId xmlns:a16="http://schemas.microsoft.com/office/drawing/2014/main" id="{201AC6A5-0590-46B2-A03F-D3AFFE8CF6C2}"/>
            </a:ext>
          </a:extLst>
        </xdr:cNvPr>
        <xdr:cNvSpPr txBox="1"/>
      </xdr:nvSpPr>
      <xdr:spPr>
        <a:xfrm>
          <a:off x="19992975" y="997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114772</xdr:rowOff>
    </xdr:from>
    <xdr:to>
      <xdr:col>112</xdr:col>
      <xdr:colOff>38100</xdr:colOff>
      <xdr:row>62</xdr:row>
      <xdr:rowOff>44922</xdr:rowOff>
    </xdr:to>
    <xdr:sp macro="" textlink="">
      <xdr:nvSpPr>
        <xdr:cNvPr id="447" name="楕円 446">
          <a:extLst>
            <a:ext uri="{FF2B5EF4-FFF2-40B4-BE49-F238E27FC236}">
              <a16:creationId xmlns:a16="http://schemas.microsoft.com/office/drawing/2014/main" id="{63887C7E-F750-410A-9659-1EBDACAEB6B6}"/>
            </a:ext>
          </a:extLst>
        </xdr:cNvPr>
        <xdr:cNvSpPr/>
      </xdr:nvSpPr>
      <xdr:spPr>
        <a:xfrm>
          <a:off x="19154775" y="100017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164265</xdr:rowOff>
    </xdr:from>
    <xdr:to>
      <xdr:col>116</xdr:col>
      <xdr:colOff>63500</xdr:colOff>
      <xdr:row>61</xdr:row>
      <xdr:rowOff>165572</xdr:rowOff>
    </xdr:to>
    <xdr:cxnSp macro="">
      <xdr:nvCxnSpPr>
        <xdr:cNvPr id="448" name="直線コネクタ 447">
          <a:extLst>
            <a:ext uri="{FF2B5EF4-FFF2-40B4-BE49-F238E27FC236}">
              <a16:creationId xmlns:a16="http://schemas.microsoft.com/office/drawing/2014/main" id="{1B0A5FC5-0234-417A-9545-8255F4F43647}"/>
            </a:ext>
          </a:extLst>
        </xdr:cNvPr>
        <xdr:cNvCxnSpPr/>
      </xdr:nvCxnSpPr>
      <xdr:spPr>
        <a:xfrm flipV="1">
          <a:off x="19202400" y="10048040"/>
          <a:ext cx="752475"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449" name="n_1aveValue【学校施設】&#10;一人当たり面積">
          <a:extLst>
            <a:ext uri="{FF2B5EF4-FFF2-40B4-BE49-F238E27FC236}">
              <a16:creationId xmlns:a16="http://schemas.microsoft.com/office/drawing/2014/main" id="{E4205840-A81D-4F46-9D42-1A26A2F7D668}"/>
            </a:ext>
          </a:extLst>
        </xdr:cNvPr>
        <xdr:cNvSpPr txBox="1"/>
      </xdr:nvSpPr>
      <xdr:spPr>
        <a:xfrm>
          <a:off x="18983402" y="963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450" name="n_2aveValue【学校施設】&#10;一人当たり面積">
          <a:extLst>
            <a:ext uri="{FF2B5EF4-FFF2-40B4-BE49-F238E27FC236}">
              <a16:creationId xmlns:a16="http://schemas.microsoft.com/office/drawing/2014/main" id="{934A4698-0FC3-432B-8EFE-0D61FB8800D5}"/>
            </a:ext>
          </a:extLst>
        </xdr:cNvPr>
        <xdr:cNvSpPr txBox="1"/>
      </xdr:nvSpPr>
      <xdr:spPr>
        <a:xfrm>
          <a:off x="18183302" y="961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451" name="n_3aveValue【学校施設】&#10;一人当たり面積">
          <a:extLst>
            <a:ext uri="{FF2B5EF4-FFF2-40B4-BE49-F238E27FC236}">
              <a16:creationId xmlns:a16="http://schemas.microsoft.com/office/drawing/2014/main" id="{BAF48377-46E0-45E8-BA3B-D04771847B4A}"/>
            </a:ext>
          </a:extLst>
        </xdr:cNvPr>
        <xdr:cNvSpPr txBox="1"/>
      </xdr:nvSpPr>
      <xdr:spPr>
        <a:xfrm>
          <a:off x="17383202" y="962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452" name="n_4aveValue【学校施設】&#10;一人当たり面積">
          <a:extLst>
            <a:ext uri="{FF2B5EF4-FFF2-40B4-BE49-F238E27FC236}">
              <a16:creationId xmlns:a16="http://schemas.microsoft.com/office/drawing/2014/main" id="{BE6848BF-D4DB-42E0-8644-566ACAFD1CA0}"/>
            </a:ext>
          </a:extLst>
        </xdr:cNvPr>
        <xdr:cNvSpPr txBox="1"/>
      </xdr:nvSpPr>
      <xdr:spPr>
        <a:xfrm>
          <a:off x="16592627" y="963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36049</xdr:rowOff>
    </xdr:from>
    <xdr:ext cx="469744" cy="259045"/>
    <xdr:sp macro="" textlink="">
      <xdr:nvSpPr>
        <xdr:cNvPr id="453" name="n_1mainValue【学校施設】&#10;一人当たり面積">
          <a:extLst>
            <a:ext uri="{FF2B5EF4-FFF2-40B4-BE49-F238E27FC236}">
              <a16:creationId xmlns:a16="http://schemas.microsoft.com/office/drawing/2014/main" id="{3206CD4C-1658-4828-A7EC-143B98CC6BE0}"/>
            </a:ext>
          </a:extLst>
        </xdr:cNvPr>
        <xdr:cNvSpPr txBox="1"/>
      </xdr:nvSpPr>
      <xdr:spPr>
        <a:xfrm>
          <a:off x="18983402" y="1008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4" name="正方形/長方形 453">
          <a:extLst>
            <a:ext uri="{FF2B5EF4-FFF2-40B4-BE49-F238E27FC236}">
              <a16:creationId xmlns:a16="http://schemas.microsoft.com/office/drawing/2014/main" id="{CBD2DA32-2F0B-49C0-AEA5-FBAF08FA3CEA}"/>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5" name="正方形/長方形 454">
          <a:extLst>
            <a:ext uri="{FF2B5EF4-FFF2-40B4-BE49-F238E27FC236}">
              <a16:creationId xmlns:a16="http://schemas.microsoft.com/office/drawing/2014/main" id="{232F0B25-DAEF-4FD1-8E0A-264280C91D90}"/>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6" name="正方形/長方形 455">
          <a:extLst>
            <a:ext uri="{FF2B5EF4-FFF2-40B4-BE49-F238E27FC236}">
              <a16:creationId xmlns:a16="http://schemas.microsoft.com/office/drawing/2014/main" id="{D9A57E30-5EDA-4B36-8B10-BF8E13FD03BE}"/>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7" name="正方形/長方形 456">
          <a:extLst>
            <a:ext uri="{FF2B5EF4-FFF2-40B4-BE49-F238E27FC236}">
              <a16:creationId xmlns:a16="http://schemas.microsoft.com/office/drawing/2014/main" id="{9AC9C02E-FA77-4A50-A2F8-3B84A2F3A8BD}"/>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8" name="正方形/長方形 457">
          <a:extLst>
            <a:ext uri="{FF2B5EF4-FFF2-40B4-BE49-F238E27FC236}">
              <a16:creationId xmlns:a16="http://schemas.microsoft.com/office/drawing/2014/main" id="{A8724E8C-E1E0-4521-A9A4-7AE526182F6D}"/>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9" name="正方形/長方形 458">
          <a:extLst>
            <a:ext uri="{FF2B5EF4-FFF2-40B4-BE49-F238E27FC236}">
              <a16:creationId xmlns:a16="http://schemas.microsoft.com/office/drawing/2014/main" id="{23034839-174A-4428-80C3-1FE602BAB5F0}"/>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0" name="正方形/長方形 459">
          <a:extLst>
            <a:ext uri="{FF2B5EF4-FFF2-40B4-BE49-F238E27FC236}">
              <a16:creationId xmlns:a16="http://schemas.microsoft.com/office/drawing/2014/main" id="{D1E18F95-2DAF-41E4-B334-543584CDF958}"/>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1" name="正方形/長方形 460">
          <a:extLst>
            <a:ext uri="{FF2B5EF4-FFF2-40B4-BE49-F238E27FC236}">
              <a16:creationId xmlns:a16="http://schemas.microsoft.com/office/drawing/2014/main" id="{ABFA96D3-05AD-4DC6-9E4D-A6896987DD12}"/>
            </a:ext>
          </a:extLst>
        </xdr:cNvPr>
        <xdr:cNvSpPr/>
      </xdr:nvSpPr>
      <xdr:spPr>
        <a:xfrm>
          <a:off x="11210925" y="122491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2" name="正方形/長方形 461">
          <a:extLst>
            <a:ext uri="{FF2B5EF4-FFF2-40B4-BE49-F238E27FC236}">
              <a16:creationId xmlns:a16="http://schemas.microsoft.com/office/drawing/2014/main" id="{5A392DED-26D3-4E16-A550-3DC49685241F}"/>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3" name="正方形/長方形 462">
          <a:extLst>
            <a:ext uri="{FF2B5EF4-FFF2-40B4-BE49-F238E27FC236}">
              <a16:creationId xmlns:a16="http://schemas.microsoft.com/office/drawing/2014/main" id="{E3165C18-870D-4DAD-92C2-35E8C421137D}"/>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4" name="正方形/長方形 463">
          <a:extLst>
            <a:ext uri="{FF2B5EF4-FFF2-40B4-BE49-F238E27FC236}">
              <a16:creationId xmlns:a16="http://schemas.microsoft.com/office/drawing/2014/main" id="{761003F1-79D7-4C0C-846B-E076985DABAB}"/>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5" name="正方形/長方形 464">
          <a:extLst>
            <a:ext uri="{FF2B5EF4-FFF2-40B4-BE49-F238E27FC236}">
              <a16:creationId xmlns:a16="http://schemas.microsoft.com/office/drawing/2014/main" id="{7EA9AD92-A4B7-4311-988C-5D7AE8557EFF}"/>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6" name="正方形/長方形 465">
          <a:extLst>
            <a:ext uri="{FF2B5EF4-FFF2-40B4-BE49-F238E27FC236}">
              <a16:creationId xmlns:a16="http://schemas.microsoft.com/office/drawing/2014/main" id="{1A635DF8-3B89-4210-BAF2-DA8BBB577A19}"/>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7" name="正方形/長方形 466">
          <a:extLst>
            <a:ext uri="{FF2B5EF4-FFF2-40B4-BE49-F238E27FC236}">
              <a16:creationId xmlns:a16="http://schemas.microsoft.com/office/drawing/2014/main" id="{C8D36830-FE3F-4671-919E-AAA79D624054}"/>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8" name="正方形/長方形 467">
          <a:extLst>
            <a:ext uri="{FF2B5EF4-FFF2-40B4-BE49-F238E27FC236}">
              <a16:creationId xmlns:a16="http://schemas.microsoft.com/office/drawing/2014/main" id="{8A6A2E3B-3218-40D2-A44B-369F32BCDF3C}"/>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9" name="正方形/長方形 468">
          <a:extLst>
            <a:ext uri="{FF2B5EF4-FFF2-40B4-BE49-F238E27FC236}">
              <a16:creationId xmlns:a16="http://schemas.microsoft.com/office/drawing/2014/main" id="{234A7E37-CBFA-449A-AF79-95C930F19C88}"/>
            </a:ext>
          </a:extLst>
        </xdr:cNvPr>
        <xdr:cNvSpPr/>
      </xdr:nvSpPr>
      <xdr:spPr>
        <a:xfrm>
          <a:off x="16459200" y="122491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0" name="正方形/長方形 469">
          <a:extLst>
            <a:ext uri="{FF2B5EF4-FFF2-40B4-BE49-F238E27FC236}">
              <a16:creationId xmlns:a16="http://schemas.microsoft.com/office/drawing/2014/main" id="{EEB5FB27-8BE2-4A86-92DF-659904ED0F3D}"/>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1" name="正方形/長方形 470">
          <a:extLst>
            <a:ext uri="{FF2B5EF4-FFF2-40B4-BE49-F238E27FC236}">
              <a16:creationId xmlns:a16="http://schemas.microsoft.com/office/drawing/2014/main" id="{504F4F4B-96A6-44B1-B71C-4D3C63CEA440}"/>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2" name="正方形/長方形 471">
          <a:extLst>
            <a:ext uri="{FF2B5EF4-FFF2-40B4-BE49-F238E27FC236}">
              <a16:creationId xmlns:a16="http://schemas.microsoft.com/office/drawing/2014/main" id="{44F424D4-9E8C-447F-934D-0D5006A9C40A}"/>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3" name="正方形/長方形 472">
          <a:extLst>
            <a:ext uri="{FF2B5EF4-FFF2-40B4-BE49-F238E27FC236}">
              <a16:creationId xmlns:a16="http://schemas.microsoft.com/office/drawing/2014/main" id="{9F6D7990-1EC5-417A-A698-111BD65098E3}"/>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4" name="正方形/長方形 473">
          <a:extLst>
            <a:ext uri="{FF2B5EF4-FFF2-40B4-BE49-F238E27FC236}">
              <a16:creationId xmlns:a16="http://schemas.microsoft.com/office/drawing/2014/main" id="{CC02CCF4-1E90-4FC4-B446-8281398C23BB}"/>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5" name="正方形/長方形 474">
          <a:extLst>
            <a:ext uri="{FF2B5EF4-FFF2-40B4-BE49-F238E27FC236}">
              <a16:creationId xmlns:a16="http://schemas.microsoft.com/office/drawing/2014/main" id="{4DBF7C5F-595D-42EF-97A7-FE03986AC0E6}"/>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6" name="正方形/長方形 475">
          <a:extLst>
            <a:ext uri="{FF2B5EF4-FFF2-40B4-BE49-F238E27FC236}">
              <a16:creationId xmlns:a16="http://schemas.microsoft.com/office/drawing/2014/main" id="{B0662873-9AB2-4AD6-AD12-D03C9011788C}"/>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7" name="正方形/長方形 476">
          <a:extLst>
            <a:ext uri="{FF2B5EF4-FFF2-40B4-BE49-F238E27FC236}">
              <a16:creationId xmlns:a16="http://schemas.microsoft.com/office/drawing/2014/main" id="{6BACA4A3-69C5-49AF-B83C-387293D6E470}"/>
            </a:ext>
          </a:extLst>
        </xdr:cNvPr>
        <xdr:cNvSpPr/>
      </xdr:nvSpPr>
      <xdr:spPr>
        <a:xfrm>
          <a:off x="112109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78" name="正方形/長方形 477">
          <a:extLst>
            <a:ext uri="{FF2B5EF4-FFF2-40B4-BE49-F238E27FC236}">
              <a16:creationId xmlns:a16="http://schemas.microsoft.com/office/drawing/2014/main" id="{8552EF39-81BE-4CDA-AE48-2F323E3FBE19}"/>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9" name="正方形/長方形 478">
          <a:extLst>
            <a:ext uri="{FF2B5EF4-FFF2-40B4-BE49-F238E27FC236}">
              <a16:creationId xmlns:a16="http://schemas.microsoft.com/office/drawing/2014/main" id="{3BB341B3-21E5-4C4F-96EC-6BF01A0DEC84}"/>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0" name="正方形/長方形 479">
          <a:extLst>
            <a:ext uri="{FF2B5EF4-FFF2-40B4-BE49-F238E27FC236}">
              <a16:creationId xmlns:a16="http://schemas.microsoft.com/office/drawing/2014/main" id="{FB4D005C-05B3-48CF-B1B8-330343D9D9C9}"/>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1" name="正方形/長方形 480">
          <a:extLst>
            <a:ext uri="{FF2B5EF4-FFF2-40B4-BE49-F238E27FC236}">
              <a16:creationId xmlns:a16="http://schemas.microsoft.com/office/drawing/2014/main" id="{D5AA802E-42B9-4500-A1B6-97F99A509A4D}"/>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2" name="正方形/長方形 481">
          <a:extLst>
            <a:ext uri="{FF2B5EF4-FFF2-40B4-BE49-F238E27FC236}">
              <a16:creationId xmlns:a16="http://schemas.microsoft.com/office/drawing/2014/main" id="{FE929FEA-93A1-46F3-9452-6B31C4C1E895}"/>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3" name="正方形/長方形 482">
          <a:extLst>
            <a:ext uri="{FF2B5EF4-FFF2-40B4-BE49-F238E27FC236}">
              <a16:creationId xmlns:a16="http://schemas.microsoft.com/office/drawing/2014/main" id="{BB8D1AF9-055E-4C33-AF33-FAC17AF3BDAD}"/>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4" name="正方形/長方形 483">
          <a:extLst>
            <a:ext uri="{FF2B5EF4-FFF2-40B4-BE49-F238E27FC236}">
              <a16:creationId xmlns:a16="http://schemas.microsoft.com/office/drawing/2014/main" id="{7E2DEE62-B577-493F-ABC2-3E79570EDFA2}"/>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5" name="正方形/長方形 484">
          <a:extLst>
            <a:ext uri="{FF2B5EF4-FFF2-40B4-BE49-F238E27FC236}">
              <a16:creationId xmlns:a16="http://schemas.microsoft.com/office/drawing/2014/main" id="{CDFFD616-50DE-4224-8592-10B0FEA98876}"/>
            </a:ext>
          </a:extLst>
        </xdr:cNvPr>
        <xdr:cNvSpPr/>
      </xdr:nvSpPr>
      <xdr:spPr>
        <a:xfrm>
          <a:off x="164592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86" name="正方形/長方形 485">
          <a:extLst>
            <a:ext uri="{FF2B5EF4-FFF2-40B4-BE49-F238E27FC236}">
              <a16:creationId xmlns:a16="http://schemas.microsoft.com/office/drawing/2014/main" id="{2E6DBC99-15E3-470D-AAB3-C5E45FA5D9E3}"/>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87" name="正方形/長方形 486">
          <a:extLst>
            <a:ext uri="{FF2B5EF4-FFF2-40B4-BE49-F238E27FC236}">
              <a16:creationId xmlns:a16="http://schemas.microsoft.com/office/drawing/2014/main" id="{0AB1B093-F586-4EC0-9466-02A10510EC4C}"/>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8" name="テキスト ボックス 487">
          <a:extLst>
            <a:ext uri="{FF2B5EF4-FFF2-40B4-BE49-F238E27FC236}">
              <a16:creationId xmlns:a16="http://schemas.microsoft.com/office/drawing/2014/main" id="{4DE57396-45F2-4C0F-80BC-6F1BBC3F3E5B}"/>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類似団体と比較して特に有形固定資産減価償却率が高くなっているものは学校施設であり、低くなっているものは保育施設である。</a:t>
          </a:r>
        </a:p>
        <a:p>
          <a:r>
            <a:rPr kumimoji="1" lang="ja-JP" altLang="en-US" sz="1300">
              <a:latin typeface="ＭＳ Ｐゴシック" panose="020B0600070205080204" pitchFamily="50" charset="-128"/>
              <a:ea typeface="ＭＳ Ｐゴシック" panose="020B0600070205080204" pitchFamily="50" charset="-128"/>
            </a:rPr>
            <a:t>　学校施設は、校舎本体が昭和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年以前に建築されたものであり、老朽化が進んでいることが主な要因である。公共施設等総合管理計画に基づいた施設の老朽化対策に取り組んでいく。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　保育施設については、建築年が平成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年と比較的新しい施設であることから、類似団体と比較して低くなったと考えられる。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8541CA2-BC96-4FC4-ACAB-F14EE210FE62}"/>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B3044C-A26E-441D-816F-A0BF206A54D6}"/>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F88D56-2FDF-4D54-8CB8-0E7B4CB248F4}"/>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46513E0-BDBA-41A6-86C9-599EBF27D042}"/>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038305-227E-4248-B62E-B0DB0B5C98BD}"/>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DE04AE4-847F-4CC2-AFD6-46D49A75F734}"/>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A2AAA84-87E6-4C8D-8588-06F681ACA81E}"/>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E8C994C-D88F-41EF-9592-495202D6D1B9}"/>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CA318CB-DAEC-4F92-85D7-03E07E7BF026}"/>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E7E4231-AD40-4E93-B5D7-D2379926D5B0}"/>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32,864
32,607
17.04
13,003,120
12,044,469
949,770
7,712,470
5,916,751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9D2667-749C-4D76-B7D0-A028E756F2AA}"/>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6707AA-B917-47CB-8396-F7EAA07E2E4B}"/>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A370C65-3A72-474B-A620-FBC9F33F200D}"/>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70EFB2-C44A-4895-B947-A7A648078A7A}"/>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B06B84B-67F7-4913-953E-32DAEA31D40C}"/>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3CAC1AC-E478-4972-996F-2D61024B786D}"/>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54A900B-13F8-46BD-AC0C-60FA4F6F3D6B}"/>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F8AE018-E0A6-4308-8AC3-D2DFA233DDB7}"/>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C50CBFE-74CE-4B04-8E67-A1C79A1116DE}"/>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EF1A844-7AC3-41BE-A547-AE04B19B7D38}"/>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BD659EB-D759-49E7-B31A-452F7E9C4622}"/>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57022C6-EC61-4282-8BCF-1A6400619ECC}"/>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E963EE0-52DF-4E7A-932C-3309E9CA482B}"/>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B5D5480-DB7E-4633-AE6F-46AE277E403B}"/>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B8D371E-ABDD-4D2D-83E1-6ED0A22DA00C}"/>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7712DBC-9D7D-4BB4-A8D4-CC0333E393C5}"/>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EC01352-B6D7-4B60-B71F-17B140B22AAE}"/>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994C561-866C-4927-BB3D-D585140454F5}"/>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27075C-01E4-48DA-A8F1-68DAE828EBFD}"/>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BB9E14A-F285-4591-92AF-259F9573AD88}"/>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C4F1AB2-C066-4C08-A70A-590F8522E9D9}"/>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1EF383C-2082-4F0B-8820-D3A3B87EB8DC}"/>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FEFF1BD-666A-4650-AE19-5D9C67BBB759}"/>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584F273-1C19-46F3-B246-4395744163A3}"/>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F716292-BE47-4708-9016-E7D1AC9DD0F8}"/>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5A86F40-EC85-4106-873A-92D98AD08490}"/>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EC99AC0-99C5-4F17-9ECC-2C792283FD5B}"/>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32EFCB2-CA03-42F5-8C1B-C1DEC1485ABC}"/>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675D8C6-DB9D-4D74-A08C-E8963D303E9E}"/>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2E44B75-E165-4BE4-BF6F-D56C74EC3B83}"/>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9271DA2-2347-4AC0-98C6-0047FE204781}"/>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F071F8A-4B3E-4027-B205-1919C8CBAB00}"/>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C267741-1625-481B-AD4C-2848C777E9F6}"/>
            </a:ext>
          </a:extLst>
        </xdr:cNvPr>
        <xdr:cNvCxnSpPr/>
      </xdr:nvCxnSpPr>
      <xdr:spPr>
        <a:xfrm>
          <a:off x="6858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4E4B93A-69BA-4CC0-BF1C-5F1C75BA7702}"/>
            </a:ext>
          </a:extLst>
        </xdr:cNvPr>
        <xdr:cNvSpPr txBox="1"/>
      </xdr:nvSpPr>
      <xdr:spPr>
        <a:xfrm>
          <a:off x="2789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C0361A7-52B5-41A8-8D65-E70BA9B4923A}"/>
            </a:ext>
          </a:extLst>
        </xdr:cNvPr>
        <xdr:cNvCxnSpPr/>
      </xdr:nvCxnSpPr>
      <xdr:spPr>
        <a:xfrm>
          <a:off x="6858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9BE2379-9E01-4371-B77A-FB1F4745F2AB}"/>
            </a:ext>
          </a:extLst>
        </xdr:cNvPr>
        <xdr:cNvSpPr txBox="1"/>
      </xdr:nvSpPr>
      <xdr:spPr>
        <a:xfrm>
          <a:off x="339891"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49F6041-82D7-4C9E-AF91-DB2C3E92FAB8}"/>
            </a:ext>
          </a:extLst>
        </xdr:cNvPr>
        <xdr:cNvCxnSpPr/>
      </xdr:nvCxnSpPr>
      <xdr:spPr>
        <a:xfrm>
          <a:off x="6858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FA29059-8BDB-4D40-93B5-39CC1833EDB6}"/>
            </a:ext>
          </a:extLst>
        </xdr:cNvPr>
        <xdr:cNvSpPr txBox="1"/>
      </xdr:nvSpPr>
      <xdr:spPr>
        <a:xfrm>
          <a:off x="339891"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9697529-8EE1-48EC-B526-709731CCA7D7}"/>
            </a:ext>
          </a:extLst>
        </xdr:cNvPr>
        <xdr:cNvCxnSpPr/>
      </xdr:nvCxnSpPr>
      <xdr:spPr>
        <a:xfrm>
          <a:off x="6858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068C568-B3DF-487D-83DC-A37E5FF60162}"/>
            </a:ext>
          </a:extLst>
        </xdr:cNvPr>
        <xdr:cNvSpPr txBox="1"/>
      </xdr:nvSpPr>
      <xdr:spPr>
        <a:xfrm>
          <a:off x="339891"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8121D42-5524-490A-9C2D-8CEDBE95CCE6}"/>
            </a:ext>
          </a:extLst>
        </xdr:cNvPr>
        <xdr:cNvCxnSpPr/>
      </xdr:nvCxnSpPr>
      <xdr:spPr>
        <a:xfrm>
          <a:off x="6858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64846BD-3341-4DCD-8690-7CF0C66F3726}"/>
            </a:ext>
          </a:extLst>
        </xdr:cNvPr>
        <xdr:cNvSpPr txBox="1"/>
      </xdr:nvSpPr>
      <xdr:spPr>
        <a:xfrm>
          <a:off x="339891"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DECA782-560C-4263-B5CC-4D8C711EFB02}"/>
            </a:ext>
          </a:extLst>
        </xdr:cNvPr>
        <xdr:cNvCxnSpPr/>
      </xdr:nvCxnSpPr>
      <xdr:spPr>
        <a:xfrm>
          <a:off x="6858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8392967-C650-45E0-80C4-020FB11312B9}"/>
            </a:ext>
          </a:extLst>
        </xdr:cNvPr>
        <xdr:cNvSpPr txBox="1"/>
      </xdr:nvSpPr>
      <xdr:spPr>
        <a:xfrm>
          <a:off x="3881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947E2EB-9307-4B32-8E54-043682E603DF}"/>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409BD51-8713-4C29-BCAC-C0B9EE96E96F}"/>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8F820FD5-878F-4C1E-AFDB-EA7EE16B460A}"/>
            </a:ext>
          </a:extLst>
        </xdr:cNvPr>
        <xdr:cNvCxnSpPr/>
      </xdr:nvCxnSpPr>
      <xdr:spPr>
        <a:xfrm flipV="1">
          <a:off x="4180840" y="5355772"/>
          <a:ext cx="0" cy="1542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EAD29701-C42B-4221-B97C-E4924275C946}"/>
            </a:ext>
          </a:extLst>
        </xdr:cNvPr>
        <xdr:cNvSpPr txBox="1"/>
      </xdr:nvSpPr>
      <xdr:spPr>
        <a:xfrm>
          <a:off x="4219575" y="6895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FE2E776-C677-49A3-A129-4CCCD6F481D4}"/>
            </a:ext>
          </a:extLst>
        </xdr:cNvPr>
        <xdr:cNvCxnSpPr/>
      </xdr:nvCxnSpPr>
      <xdr:spPr>
        <a:xfrm>
          <a:off x="4105275" y="68979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D741BC3D-4B61-47D1-834C-58B8D83FE560}"/>
            </a:ext>
          </a:extLst>
        </xdr:cNvPr>
        <xdr:cNvSpPr txBox="1"/>
      </xdr:nvSpPr>
      <xdr:spPr>
        <a:xfrm>
          <a:off x="4219575" y="5153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0DA790D-4D5B-4B3C-9B6A-5B487769561F}"/>
            </a:ext>
          </a:extLst>
        </xdr:cNvPr>
        <xdr:cNvCxnSpPr/>
      </xdr:nvCxnSpPr>
      <xdr:spPr>
        <a:xfrm>
          <a:off x="4105275" y="53557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EE200272-A31A-4FE6-A375-26A87FE11705}"/>
            </a:ext>
          </a:extLst>
        </xdr:cNvPr>
        <xdr:cNvSpPr txBox="1"/>
      </xdr:nvSpPr>
      <xdr:spPr>
        <a:xfrm>
          <a:off x="4219575" y="59457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464C59D1-C15E-46F7-82B1-C85D340B1D7B}"/>
            </a:ext>
          </a:extLst>
        </xdr:cNvPr>
        <xdr:cNvSpPr/>
      </xdr:nvSpPr>
      <xdr:spPr>
        <a:xfrm>
          <a:off x="4124325" y="6084842"/>
          <a:ext cx="104775" cy="8572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B85FA47C-68F0-4A28-A5B4-89A6B896655A}"/>
            </a:ext>
          </a:extLst>
        </xdr:cNvPr>
        <xdr:cNvSpPr/>
      </xdr:nvSpPr>
      <xdr:spPr>
        <a:xfrm>
          <a:off x="3381375" y="6045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822B641C-3499-4F03-AF84-3F8C4684106A}"/>
            </a:ext>
          </a:extLst>
        </xdr:cNvPr>
        <xdr:cNvSpPr/>
      </xdr:nvSpPr>
      <xdr:spPr>
        <a:xfrm>
          <a:off x="2571750" y="601317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C488113F-FF9C-4809-9F9A-A3F2E35E534A}"/>
            </a:ext>
          </a:extLst>
        </xdr:cNvPr>
        <xdr:cNvSpPr/>
      </xdr:nvSpPr>
      <xdr:spPr>
        <a:xfrm>
          <a:off x="1781175" y="601299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5E1156D5-D2AD-4882-B1EE-C699A05C44CE}"/>
            </a:ext>
          </a:extLst>
        </xdr:cNvPr>
        <xdr:cNvSpPr/>
      </xdr:nvSpPr>
      <xdr:spPr>
        <a:xfrm>
          <a:off x="981075" y="59899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C1452FC-7AB0-4F58-8EB9-0D58AA52FECE}"/>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5CB24BD-BD8B-425E-9EA1-FD8845AAE137}"/>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2B5252C-0FDB-4361-97A2-9A540E746FB9}"/>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B846CE7-B0FD-466F-B08C-43815B347CBA}"/>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BBA5B0C-7684-4497-9188-65DF8C10BEE5}"/>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90715</xdr:rowOff>
    </xdr:from>
    <xdr:to>
      <xdr:col>24</xdr:col>
      <xdr:colOff>114300</xdr:colOff>
      <xdr:row>41</xdr:row>
      <xdr:rowOff>20865</xdr:rowOff>
    </xdr:to>
    <xdr:sp macro="" textlink="">
      <xdr:nvSpPr>
        <xdr:cNvPr id="74" name="楕円 73">
          <a:extLst>
            <a:ext uri="{FF2B5EF4-FFF2-40B4-BE49-F238E27FC236}">
              <a16:creationId xmlns:a16="http://schemas.microsoft.com/office/drawing/2014/main" id="{A7D54C0E-EC2B-4F34-AA42-A9E0C4B99CDE}"/>
            </a:ext>
          </a:extLst>
        </xdr:cNvPr>
        <xdr:cNvSpPr/>
      </xdr:nvSpPr>
      <xdr:spPr>
        <a:xfrm>
          <a:off x="4124325" y="65740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69142</xdr:rowOff>
    </xdr:from>
    <xdr:ext cx="405111" cy="259045"/>
    <xdr:sp macro="" textlink="">
      <xdr:nvSpPr>
        <xdr:cNvPr id="75" name="【図書館】&#10;有形固定資産減価償却率該当値テキスト">
          <a:extLst>
            <a:ext uri="{FF2B5EF4-FFF2-40B4-BE49-F238E27FC236}">
              <a16:creationId xmlns:a16="http://schemas.microsoft.com/office/drawing/2014/main" id="{4587DA4D-9407-4E76-895B-9473F6BB4381}"/>
            </a:ext>
          </a:extLst>
        </xdr:cNvPr>
        <xdr:cNvSpPr txBox="1"/>
      </xdr:nvSpPr>
      <xdr:spPr>
        <a:xfrm>
          <a:off x="4219575" y="655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58057</xdr:rowOff>
    </xdr:from>
    <xdr:to>
      <xdr:col>20</xdr:col>
      <xdr:colOff>38100</xdr:colOff>
      <xdr:row>40</xdr:row>
      <xdr:rowOff>159657</xdr:rowOff>
    </xdr:to>
    <xdr:sp macro="" textlink="">
      <xdr:nvSpPr>
        <xdr:cNvPr id="76" name="楕円 75">
          <a:extLst>
            <a:ext uri="{FF2B5EF4-FFF2-40B4-BE49-F238E27FC236}">
              <a16:creationId xmlns:a16="http://schemas.microsoft.com/office/drawing/2014/main" id="{7F834866-1BEC-4F3C-8863-FC71AE766E73}"/>
            </a:ext>
          </a:extLst>
        </xdr:cNvPr>
        <xdr:cNvSpPr/>
      </xdr:nvSpPr>
      <xdr:spPr>
        <a:xfrm>
          <a:off x="3381375" y="654458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108857</xdr:rowOff>
    </xdr:from>
    <xdr:to>
      <xdr:col>24</xdr:col>
      <xdr:colOff>63500</xdr:colOff>
      <xdr:row>40</xdr:row>
      <xdr:rowOff>141515</xdr:rowOff>
    </xdr:to>
    <xdr:cxnSp macro="">
      <xdr:nvCxnSpPr>
        <xdr:cNvPr id="77" name="直線コネクタ 76">
          <a:extLst>
            <a:ext uri="{FF2B5EF4-FFF2-40B4-BE49-F238E27FC236}">
              <a16:creationId xmlns:a16="http://schemas.microsoft.com/office/drawing/2014/main" id="{9737E7C0-41D1-4674-884E-043655B4AF9F}"/>
            </a:ext>
          </a:extLst>
        </xdr:cNvPr>
        <xdr:cNvCxnSpPr/>
      </xdr:nvCxnSpPr>
      <xdr:spPr>
        <a:xfrm>
          <a:off x="3429000" y="6592207"/>
          <a:ext cx="752475"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78" name="n_1aveValue【図書館】&#10;有形固定資産減価償却率">
          <a:extLst>
            <a:ext uri="{FF2B5EF4-FFF2-40B4-BE49-F238E27FC236}">
              <a16:creationId xmlns:a16="http://schemas.microsoft.com/office/drawing/2014/main" id="{67F31D32-C232-41E1-85BE-56F4586333E7}"/>
            </a:ext>
          </a:extLst>
        </xdr:cNvPr>
        <xdr:cNvSpPr txBox="1"/>
      </xdr:nvSpPr>
      <xdr:spPr>
        <a:xfrm>
          <a:off x="3239144" y="5839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79" name="n_2aveValue【図書館】&#10;有形固定資産減価償却率">
          <a:extLst>
            <a:ext uri="{FF2B5EF4-FFF2-40B4-BE49-F238E27FC236}">
              <a16:creationId xmlns:a16="http://schemas.microsoft.com/office/drawing/2014/main" id="{8D57FD95-1BFE-49CB-B903-849746FC3B6A}"/>
            </a:ext>
          </a:extLst>
        </xdr:cNvPr>
        <xdr:cNvSpPr txBox="1"/>
      </xdr:nvSpPr>
      <xdr:spPr>
        <a:xfrm>
          <a:off x="2439044" y="581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0" name="n_3aveValue【図書館】&#10;有形固定資産減価償却率">
          <a:extLst>
            <a:ext uri="{FF2B5EF4-FFF2-40B4-BE49-F238E27FC236}">
              <a16:creationId xmlns:a16="http://schemas.microsoft.com/office/drawing/2014/main" id="{02B158A1-9894-4B52-BFE3-61CAC8FE8EBC}"/>
            </a:ext>
          </a:extLst>
        </xdr:cNvPr>
        <xdr:cNvSpPr txBox="1"/>
      </xdr:nvSpPr>
      <xdr:spPr>
        <a:xfrm>
          <a:off x="1648469" y="5800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1" name="n_4aveValue【図書館】&#10;有形固定資産減価償却率">
          <a:extLst>
            <a:ext uri="{FF2B5EF4-FFF2-40B4-BE49-F238E27FC236}">
              <a16:creationId xmlns:a16="http://schemas.microsoft.com/office/drawing/2014/main" id="{9257C064-E546-4C91-B74A-6EBACED9B0FE}"/>
            </a:ext>
          </a:extLst>
        </xdr:cNvPr>
        <xdr:cNvSpPr txBox="1"/>
      </xdr:nvSpPr>
      <xdr:spPr>
        <a:xfrm>
          <a:off x="848369"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150784</xdr:rowOff>
    </xdr:from>
    <xdr:ext cx="405111" cy="259045"/>
    <xdr:sp macro="" textlink="">
      <xdr:nvSpPr>
        <xdr:cNvPr id="82" name="n_1mainValue【図書館】&#10;有形固定資産減価償却率">
          <a:extLst>
            <a:ext uri="{FF2B5EF4-FFF2-40B4-BE49-F238E27FC236}">
              <a16:creationId xmlns:a16="http://schemas.microsoft.com/office/drawing/2014/main" id="{A3E9F764-3740-4A82-BD66-97102399A23D}"/>
            </a:ext>
          </a:extLst>
        </xdr:cNvPr>
        <xdr:cNvSpPr txBox="1"/>
      </xdr:nvSpPr>
      <xdr:spPr>
        <a:xfrm>
          <a:off x="3239144" y="66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77A93402-3F34-4E74-A442-B4631413B2E7}"/>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7D097EF-59B0-47E6-AE54-D4787FE5B318}"/>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4AACA077-B6BB-4918-B5D9-5A0F3F396727}"/>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56C80BA9-BF8B-48B4-8E52-24A59C2E1A70}"/>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98CC1CB2-BF71-469B-B6FA-7B96AF220E51}"/>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81AFF3AC-31CF-48B7-A35C-DBAAE3C88392}"/>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4A75DA0-970A-44F9-89E5-F130D32B72E5}"/>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CA4E5578-52C9-4A0E-95AD-24E066C17BCE}"/>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3BCD1FC1-E760-4141-AD50-598E95B2E29D}"/>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C998CAF5-1026-4258-8B29-D4D75289E073}"/>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EC906152-CAA8-4EAA-B02E-41261DF6FF91}"/>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A1C0155B-2F92-4138-8855-4281F675CB77}"/>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B465A895-BFF7-48FC-BB73-4A5EF7DB3007}"/>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7938AB13-0AED-4AF0-89EF-F3D0CA2E47BA}"/>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928099F6-0F9B-48F3-AFDF-01737E58912B}"/>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FDBC553A-8564-485C-8940-C1FB270DA077}"/>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76F8C00B-179E-45F7-B18B-D9B793429C61}"/>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2C5CF3CB-9430-4BAF-B3F0-5C7436282E0B}"/>
            </a:ext>
          </a:extLst>
        </xdr:cNvPr>
        <xdr:cNvSpPr txBox="1"/>
      </xdr:nvSpPr>
      <xdr:spPr>
        <a:xfrm>
          <a:off x="5527221"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DCD26076-6810-482D-B889-3578DA984409}"/>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B96862C5-D98E-49EE-B2DE-4E6EC73024DE}"/>
            </a:ext>
          </a:extLst>
        </xdr:cNvPr>
        <xdr:cNvSpPr txBox="1"/>
      </xdr:nvSpPr>
      <xdr:spPr>
        <a:xfrm>
          <a:off x="5527221"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D26D2A2B-BFDC-492B-A8A1-607D25BAC03B}"/>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3FFC379D-B3E2-43A4-8C61-5EA4C7583035}"/>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64D4AB84-6B9C-4831-89C3-EFCBFA6CADB8}"/>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06" name="直線コネクタ 105">
          <a:extLst>
            <a:ext uri="{FF2B5EF4-FFF2-40B4-BE49-F238E27FC236}">
              <a16:creationId xmlns:a16="http://schemas.microsoft.com/office/drawing/2014/main" id="{819AC74E-0EDF-42A6-8A9E-653B4FB1C20D}"/>
            </a:ext>
          </a:extLst>
        </xdr:cNvPr>
        <xdr:cNvCxnSpPr/>
      </xdr:nvCxnSpPr>
      <xdr:spPr>
        <a:xfrm flipV="1">
          <a:off x="9429115" y="5610225"/>
          <a:ext cx="0" cy="120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7" name="【図書館】&#10;一人当たり面積最小値テキスト">
          <a:extLst>
            <a:ext uri="{FF2B5EF4-FFF2-40B4-BE49-F238E27FC236}">
              <a16:creationId xmlns:a16="http://schemas.microsoft.com/office/drawing/2014/main" id="{FB783F9B-0945-43D3-BA7C-E53CCB560A2C}"/>
            </a:ext>
          </a:extLst>
        </xdr:cNvPr>
        <xdr:cNvSpPr txBox="1"/>
      </xdr:nvSpPr>
      <xdr:spPr>
        <a:xfrm>
          <a:off x="9467850" y="680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8" name="直線コネクタ 107">
          <a:extLst>
            <a:ext uri="{FF2B5EF4-FFF2-40B4-BE49-F238E27FC236}">
              <a16:creationId xmlns:a16="http://schemas.microsoft.com/office/drawing/2014/main" id="{66661E01-1668-42A8-BCFE-A40E35DE6A5B}"/>
            </a:ext>
          </a:extLst>
        </xdr:cNvPr>
        <xdr:cNvCxnSpPr/>
      </xdr:nvCxnSpPr>
      <xdr:spPr>
        <a:xfrm>
          <a:off x="9363075" y="681164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09" name="【図書館】&#10;一人当たり面積最大値テキスト">
          <a:extLst>
            <a:ext uri="{FF2B5EF4-FFF2-40B4-BE49-F238E27FC236}">
              <a16:creationId xmlns:a16="http://schemas.microsoft.com/office/drawing/2014/main" id="{CEDDEC1C-E289-47AA-8F90-A5BA026BA53F}"/>
            </a:ext>
          </a:extLst>
        </xdr:cNvPr>
        <xdr:cNvSpPr txBox="1"/>
      </xdr:nvSpPr>
      <xdr:spPr>
        <a:xfrm>
          <a:off x="9467850" y="539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0" name="直線コネクタ 109">
          <a:extLst>
            <a:ext uri="{FF2B5EF4-FFF2-40B4-BE49-F238E27FC236}">
              <a16:creationId xmlns:a16="http://schemas.microsoft.com/office/drawing/2014/main" id="{11E37175-2443-4A8A-A163-5C50A569B521}"/>
            </a:ext>
          </a:extLst>
        </xdr:cNvPr>
        <xdr:cNvCxnSpPr/>
      </xdr:nvCxnSpPr>
      <xdr:spPr>
        <a:xfrm>
          <a:off x="9363075" y="5610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11" name="【図書館】&#10;一人当たり面積平均値テキスト">
          <a:extLst>
            <a:ext uri="{FF2B5EF4-FFF2-40B4-BE49-F238E27FC236}">
              <a16:creationId xmlns:a16="http://schemas.microsoft.com/office/drawing/2014/main" id="{C962E391-A551-4CBC-B300-28BC082AB124}"/>
            </a:ext>
          </a:extLst>
        </xdr:cNvPr>
        <xdr:cNvSpPr txBox="1"/>
      </xdr:nvSpPr>
      <xdr:spPr>
        <a:xfrm>
          <a:off x="9467850" y="6430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12" name="フローチャート: 判断 111">
          <a:extLst>
            <a:ext uri="{FF2B5EF4-FFF2-40B4-BE49-F238E27FC236}">
              <a16:creationId xmlns:a16="http://schemas.microsoft.com/office/drawing/2014/main" id="{C29FA675-9BC8-47C2-9F3D-765374111AD4}"/>
            </a:ext>
          </a:extLst>
        </xdr:cNvPr>
        <xdr:cNvSpPr/>
      </xdr:nvSpPr>
      <xdr:spPr>
        <a:xfrm>
          <a:off x="9401175" y="656971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13" name="フローチャート: 判断 112">
          <a:extLst>
            <a:ext uri="{FF2B5EF4-FFF2-40B4-BE49-F238E27FC236}">
              <a16:creationId xmlns:a16="http://schemas.microsoft.com/office/drawing/2014/main" id="{78F6E874-070F-4438-8BEF-2611E2F98BAE}"/>
            </a:ext>
          </a:extLst>
        </xdr:cNvPr>
        <xdr:cNvSpPr/>
      </xdr:nvSpPr>
      <xdr:spPr>
        <a:xfrm>
          <a:off x="8639175" y="65735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4" name="フローチャート: 判断 113">
          <a:extLst>
            <a:ext uri="{FF2B5EF4-FFF2-40B4-BE49-F238E27FC236}">
              <a16:creationId xmlns:a16="http://schemas.microsoft.com/office/drawing/2014/main" id="{3D4B2215-D68E-488E-8B28-3D328D1EE227}"/>
            </a:ext>
          </a:extLst>
        </xdr:cNvPr>
        <xdr:cNvSpPr/>
      </xdr:nvSpPr>
      <xdr:spPr>
        <a:xfrm>
          <a:off x="7839075" y="65913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15" name="フローチャート: 判断 114">
          <a:extLst>
            <a:ext uri="{FF2B5EF4-FFF2-40B4-BE49-F238E27FC236}">
              <a16:creationId xmlns:a16="http://schemas.microsoft.com/office/drawing/2014/main" id="{60887590-845E-4476-B58B-163A95AC677C}"/>
            </a:ext>
          </a:extLst>
        </xdr:cNvPr>
        <xdr:cNvSpPr/>
      </xdr:nvSpPr>
      <xdr:spPr>
        <a:xfrm>
          <a:off x="7029450" y="65995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16" name="フローチャート: 判断 115">
          <a:extLst>
            <a:ext uri="{FF2B5EF4-FFF2-40B4-BE49-F238E27FC236}">
              <a16:creationId xmlns:a16="http://schemas.microsoft.com/office/drawing/2014/main" id="{E861E051-0D3D-44C8-8AEB-19F3E292FA17}"/>
            </a:ext>
          </a:extLst>
        </xdr:cNvPr>
        <xdr:cNvSpPr/>
      </xdr:nvSpPr>
      <xdr:spPr>
        <a:xfrm>
          <a:off x="6238875" y="65995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43F7C1A-1E26-4EF4-8D38-7128BD9038A7}"/>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48F1688-F404-4B43-AEDD-8DCED75D31E2}"/>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D66AA03-05FF-41D9-8284-37466E849121}"/>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59F3D76-ECE7-4E27-BF9A-3F0CA685751E}"/>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BFDA0B34-D154-4009-8C9A-B67486BB8344}"/>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2" name="楕円 121">
          <a:extLst>
            <a:ext uri="{FF2B5EF4-FFF2-40B4-BE49-F238E27FC236}">
              <a16:creationId xmlns:a16="http://schemas.microsoft.com/office/drawing/2014/main" id="{8411A327-1E74-427E-9DCF-0BD98F888C0E}"/>
            </a:ext>
          </a:extLst>
        </xdr:cNvPr>
        <xdr:cNvSpPr/>
      </xdr:nvSpPr>
      <xdr:spPr>
        <a:xfrm>
          <a:off x="9401175" y="658050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3" name="【図書館】&#10;一人当たり面積該当値テキスト">
          <a:extLst>
            <a:ext uri="{FF2B5EF4-FFF2-40B4-BE49-F238E27FC236}">
              <a16:creationId xmlns:a16="http://schemas.microsoft.com/office/drawing/2014/main" id="{F8D8E6DE-CF7B-42CA-9324-BE866C134E8E}"/>
            </a:ext>
          </a:extLst>
        </xdr:cNvPr>
        <xdr:cNvSpPr txBox="1"/>
      </xdr:nvSpPr>
      <xdr:spPr>
        <a:xfrm>
          <a:off x="9467850"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24" name="楕円 123">
          <a:extLst>
            <a:ext uri="{FF2B5EF4-FFF2-40B4-BE49-F238E27FC236}">
              <a16:creationId xmlns:a16="http://schemas.microsoft.com/office/drawing/2014/main" id="{8ECD2D9E-1412-4678-A9B1-936C1C70BC5F}"/>
            </a:ext>
          </a:extLst>
        </xdr:cNvPr>
        <xdr:cNvSpPr/>
      </xdr:nvSpPr>
      <xdr:spPr>
        <a:xfrm>
          <a:off x="8639175" y="65805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144780</xdr:rowOff>
    </xdr:to>
    <xdr:cxnSp macro="">
      <xdr:nvCxnSpPr>
        <xdr:cNvPr id="125" name="直線コネクタ 124">
          <a:extLst>
            <a:ext uri="{FF2B5EF4-FFF2-40B4-BE49-F238E27FC236}">
              <a16:creationId xmlns:a16="http://schemas.microsoft.com/office/drawing/2014/main" id="{99850C06-1CCE-4EC5-B70A-7B90D6B23923}"/>
            </a:ext>
          </a:extLst>
        </xdr:cNvPr>
        <xdr:cNvCxnSpPr/>
      </xdr:nvCxnSpPr>
      <xdr:spPr>
        <a:xfrm>
          <a:off x="8686800" y="662813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26" name="n_1aveValue【図書館】&#10;一人当たり面積">
          <a:extLst>
            <a:ext uri="{FF2B5EF4-FFF2-40B4-BE49-F238E27FC236}">
              <a16:creationId xmlns:a16="http://schemas.microsoft.com/office/drawing/2014/main" id="{2A9E1648-798C-4445-BD35-A27647EB9F34}"/>
            </a:ext>
          </a:extLst>
        </xdr:cNvPr>
        <xdr:cNvSpPr txBox="1"/>
      </xdr:nvSpPr>
      <xdr:spPr>
        <a:xfrm>
          <a:off x="845827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27" name="n_2aveValue【図書館】&#10;一人当たり面積">
          <a:extLst>
            <a:ext uri="{FF2B5EF4-FFF2-40B4-BE49-F238E27FC236}">
              <a16:creationId xmlns:a16="http://schemas.microsoft.com/office/drawing/2014/main" id="{0C9F5EEF-3D71-4F56-950E-B32E26F10694}"/>
            </a:ext>
          </a:extLst>
        </xdr:cNvPr>
        <xdr:cNvSpPr txBox="1"/>
      </xdr:nvSpPr>
      <xdr:spPr>
        <a:xfrm>
          <a:off x="7677227" y="63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28" name="n_3aveValue【図書館】&#10;一人当たり面積">
          <a:extLst>
            <a:ext uri="{FF2B5EF4-FFF2-40B4-BE49-F238E27FC236}">
              <a16:creationId xmlns:a16="http://schemas.microsoft.com/office/drawing/2014/main" id="{BA3AAC7A-A12E-43B6-9ADB-6E886C2457A7}"/>
            </a:ext>
          </a:extLst>
        </xdr:cNvPr>
        <xdr:cNvSpPr txBox="1"/>
      </xdr:nvSpPr>
      <xdr:spPr>
        <a:xfrm>
          <a:off x="6867602"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29" name="n_4aveValue【図書館】&#10;一人当たり面積">
          <a:extLst>
            <a:ext uri="{FF2B5EF4-FFF2-40B4-BE49-F238E27FC236}">
              <a16:creationId xmlns:a16="http://schemas.microsoft.com/office/drawing/2014/main" id="{06A6A457-A714-465F-A6EA-7F9BA4B68F2F}"/>
            </a:ext>
          </a:extLst>
        </xdr:cNvPr>
        <xdr:cNvSpPr txBox="1"/>
      </xdr:nvSpPr>
      <xdr:spPr>
        <a:xfrm>
          <a:off x="6067502"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30" name="n_1mainValue【図書館】&#10;一人当たり面積">
          <a:extLst>
            <a:ext uri="{FF2B5EF4-FFF2-40B4-BE49-F238E27FC236}">
              <a16:creationId xmlns:a16="http://schemas.microsoft.com/office/drawing/2014/main" id="{5F51AAF3-87EB-414B-8294-B3BDE5AF2BDC}"/>
            </a:ext>
          </a:extLst>
        </xdr:cNvPr>
        <xdr:cNvSpPr txBox="1"/>
      </xdr:nvSpPr>
      <xdr:spPr>
        <a:xfrm>
          <a:off x="8458277"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93A160A6-0403-40EC-A744-4DA5FB8080B7}"/>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E2C4AE57-D60A-495B-AC2A-80E66891661A}"/>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35AED5FC-A868-438A-8621-3770ECC1624F}"/>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33582540-DA3F-44F6-915B-F34DA6EB1FB7}"/>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81DEF3C7-4C7A-4A99-9FB1-6BE5527385A7}"/>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8D072C03-1F4D-41F3-88C6-7BDBBA92CB92}"/>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3CC13C62-5561-4CFE-A41D-7E5BFA4E806B}"/>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B1892D24-21B4-4DF7-A40B-86EB7E9EFC67}"/>
            </a:ext>
          </a:extLst>
        </xdr:cNvPr>
        <xdr:cNvSpPr/>
      </xdr:nvSpPr>
      <xdr:spPr>
        <a:xfrm>
          <a:off x="685800" y="864870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9" name="正方形/長方形 138">
          <a:extLst>
            <a:ext uri="{FF2B5EF4-FFF2-40B4-BE49-F238E27FC236}">
              <a16:creationId xmlns:a16="http://schemas.microsoft.com/office/drawing/2014/main" id="{2941757D-FBDF-4370-BA1D-3BFA07195E1D}"/>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0" name="正方形/長方形 139">
          <a:extLst>
            <a:ext uri="{FF2B5EF4-FFF2-40B4-BE49-F238E27FC236}">
              <a16:creationId xmlns:a16="http://schemas.microsoft.com/office/drawing/2014/main" id="{B74A8512-47BF-4018-B5A0-4AED984C8900}"/>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1" name="正方形/長方形 140">
          <a:extLst>
            <a:ext uri="{FF2B5EF4-FFF2-40B4-BE49-F238E27FC236}">
              <a16:creationId xmlns:a16="http://schemas.microsoft.com/office/drawing/2014/main" id="{09A3ADB3-0060-4902-906A-73A05EABBCE4}"/>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2" name="正方形/長方形 141">
          <a:extLst>
            <a:ext uri="{FF2B5EF4-FFF2-40B4-BE49-F238E27FC236}">
              <a16:creationId xmlns:a16="http://schemas.microsoft.com/office/drawing/2014/main" id="{6726EC18-1D04-4B76-A704-5D1CDECD6609}"/>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3" name="正方形/長方形 142">
          <a:extLst>
            <a:ext uri="{FF2B5EF4-FFF2-40B4-BE49-F238E27FC236}">
              <a16:creationId xmlns:a16="http://schemas.microsoft.com/office/drawing/2014/main" id="{939BBE2E-3A56-4021-AEAB-5B508DB7DBAB}"/>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4" name="正方形/長方形 143">
          <a:extLst>
            <a:ext uri="{FF2B5EF4-FFF2-40B4-BE49-F238E27FC236}">
              <a16:creationId xmlns:a16="http://schemas.microsoft.com/office/drawing/2014/main" id="{697DCD41-A151-4F33-A96E-D611E26C4246}"/>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5" name="正方形/長方形 144">
          <a:extLst>
            <a:ext uri="{FF2B5EF4-FFF2-40B4-BE49-F238E27FC236}">
              <a16:creationId xmlns:a16="http://schemas.microsoft.com/office/drawing/2014/main" id="{061841A6-6067-4D4D-976B-3A7FB121501E}"/>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6" name="正方形/長方形 145">
          <a:extLst>
            <a:ext uri="{FF2B5EF4-FFF2-40B4-BE49-F238E27FC236}">
              <a16:creationId xmlns:a16="http://schemas.microsoft.com/office/drawing/2014/main" id="{054AD5D7-6670-4CCB-AB49-AE7F05FEA14E}"/>
            </a:ext>
          </a:extLst>
        </xdr:cNvPr>
        <xdr:cNvSpPr/>
      </xdr:nvSpPr>
      <xdr:spPr>
        <a:xfrm>
          <a:off x="5953125" y="864870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a:extLst>
            <a:ext uri="{FF2B5EF4-FFF2-40B4-BE49-F238E27FC236}">
              <a16:creationId xmlns:a16="http://schemas.microsoft.com/office/drawing/2014/main" id="{2DF164D1-9397-4D21-BAEB-1C121CEF6992}"/>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a:extLst>
            <a:ext uri="{FF2B5EF4-FFF2-40B4-BE49-F238E27FC236}">
              <a16:creationId xmlns:a16="http://schemas.microsoft.com/office/drawing/2014/main" id="{BD679FED-E0ED-468A-920E-34C92ED41FEB}"/>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a:extLst>
            <a:ext uri="{FF2B5EF4-FFF2-40B4-BE49-F238E27FC236}">
              <a16:creationId xmlns:a16="http://schemas.microsoft.com/office/drawing/2014/main" id="{D4E04E6C-51D5-4456-BA30-EFB227B0357C}"/>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a:extLst>
            <a:ext uri="{FF2B5EF4-FFF2-40B4-BE49-F238E27FC236}">
              <a16:creationId xmlns:a16="http://schemas.microsoft.com/office/drawing/2014/main" id="{56151E60-2637-41D7-B58C-F3809F043566}"/>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a:extLst>
            <a:ext uri="{FF2B5EF4-FFF2-40B4-BE49-F238E27FC236}">
              <a16:creationId xmlns:a16="http://schemas.microsoft.com/office/drawing/2014/main" id="{B5824AA3-933F-4569-A480-F2EDE28562C2}"/>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a:extLst>
            <a:ext uri="{FF2B5EF4-FFF2-40B4-BE49-F238E27FC236}">
              <a16:creationId xmlns:a16="http://schemas.microsoft.com/office/drawing/2014/main" id="{B720BBC7-8477-4DCD-82AA-47E8594870F4}"/>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a:extLst>
            <a:ext uri="{FF2B5EF4-FFF2-40B4-BE49-F238E27FC236}">
              <a16:creationId xmlns:a16="http://schemas.microsoft.com/office/drawing/2014/main" id="{F81F4912-C2D3-434D-BCA3-F1BD19305893}"/>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a:extLst>
            <a:ext uri="{FF2B5EF4-FFF2-40B4-BE49-F238E27FC236}">
              <a16:creationId xmlns:a16="http://schemas.microsoft.com/office/drawing/2014/main" id="{8D05A98F-7044-4135-A730-A964410A1DD1}"/>
            </a:ext>
          </a:extLst>
        </xdr:cNvPr>
        <xdr:cNvSpPr/>
      </xdr:nvSpPr>
      <xdr:spPr>
        <a:xfrm>
          <a:off x="685800" y="122491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5" name="正方形/長方形 154">
          <a:extLst>
            <a:ext uri="{FF2B5EF4-FFF2-40B4-BE49-F238E27FC236}">
              <a16:creationId xmlns:a16="http://schemas.microsoft.com/office/drawing/2014/main" id="{F32EAD4A-4BD2-4041-BB47-CBEA1FF052E2}"/>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6" name="正方形/長方形 155">
          <a:extLst>
            <a:ext uri="{FF2B5EF4-FFF2-40B4-BE49-F238E27FC236}">
              <a16:creationId xmlns:a16="http://schemas.microsoft.com/office/drawing/2014/main" id="{F8A4D8FA-114B-4FF5-9741-FC56A51223EB}"/>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7" name="正方形/長方形 156">
          <a:extLst>
            <a:ext uri="{FF2B5EF4-FFF2-40B4-BE49-F238E27FC236}">
              <a16:creationId xmlns:a16="http://schemas.microsoft.com/office/drawing/2014/main" id="{B73A880D-A03E-41B9-8C33-2E82909D809C}"/>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8" name="正方形/長方形 157">
          <a:extLst>
            <a:ext uri="{FF2B5EF4-FFF2-40B4-BE49-F238E27FC236}">
              <a16:creationId xmlns:a16="http://schemas.microsoft.com/office/drawing/2014/main" id="{9364670F-A2A3-40AF-BE2F-C6284D333BCE}"/>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9" name="正方形/長方形 158">
          <a:extLst>
            <a:ext uri="{FF2B5EF4-FFF2-40B4-BE49-F238E27FC236}">
              <a16:creationId xmlns:a16="http://schemas.microsoft.com/office/drawing/2014/main" id="{BD250415-7B0A-4D52-8A87-322B3D1EAF46}"/>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0" name="正方形/長方形 159">
          <a:extLst>
            <a:ext uri="{FF2B5EF4-FFF2-40B4-BE49-F238E27FC236}">
              <a16:creationId xmlns:a16="http://schemas.microsoft.com/office/drawing/2014/main" id="{A6733F20-639B-47F0-940A-F02AA166A332}"/>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1" name="正方形/長方形 160">
          <a:extLst>
            <a:ext uri="{FF2B5EF4-FFF2-40B4-BE49-F238E27FC236}">
              <a16:creationId xmlns:a16="http://schemas.microsoft.com/office/drawing/2014/main" id="{F8791D9C-32B4-4B6D-B6D1-48EB21BE83CE}"/>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2" name="正方形/長方形 161">
          <a:extLst>
            <a:ext uri="{FF2B5EF4-FFF2-40B4-BE49-F238E27FC236}">
              <a16:creationId xmlns:a16="http://schemas.microsoft.com/office/drawing/2014/main" id="{D24982CC-716D-45BD-9F0C-956060148C7D}"/>
            </a:ext>
          </a:extLst>
        </xdr:cNvPr>
        <xdr:cNvSpPr/>
      </xdr:nvSpPr>
      <xdr:spPr>
        <a:xfrm>
          <a:off x="5953125" y="122491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3" name="正方形/長方形 162">
          <a:extLst>
            <a:ext uri="{FF2B5EF4-FFF2-40B4-BE49-F238E27FC236}">
              <a16:creationId xmlns:a16="http://schemas.microsoft.com/office/drawing/2014/main" id="{F1F443C2-3960-4211-970B-2B1D439B55F7}"/>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4" name="正方形/長方形 163">
          <a:extLst>
            <a:ext uri="{FF2B5EF4-FFF2-40B4-BE49-F238E27FC236}">
              <a16:creationId xmlns:a16="http://schemas.microsoft.com/office/drawing/2014/main" id="{3907E5B7-91B8-4DA0-A556-C46C3F586620}"/>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5" name="正方形/長方形 164">
          <a:extLst>
            <a:ext uri="{FF2B5EF4-FFF2-40B4-BE49-F238E27FC236}">
              <a16:creationId xmlns:a16="http://schemas.microsoft.com/office/drawing/2014/main" id="{BFB42491-191F-4670-BFD3-C2B322C2459D}"/>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6" name="正方形/長方形 165">
          <a:extLst>
            <a:ext uri="{FF2B5EF4-FFF2-40B4-BE49-F238E27FC236}">
              <a16:creationId xmlns:a16="http://schemas.microsoft.com/office/drawing/2014/main" id="{B9D42B27-450B-43B5-82A0-7F238C4B2A1B}"/>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7" name="正方形/長方形 166">
          <a:extLst>
            <a:ext uri="{FF2B5EF4-FFF2-40B4-BE49-F238E27FC236}">
              <a16:creationId xmlns:a16="http://schemas.microsoft.com/office/drawing/2014/main" id="{9BCA757D-AA95-43AA-9F6D-AAFEA70799BA}"/>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8" name="正方形/長方形 167">
          <a:extLst>
            <a:ext uri="{FF2B5EF4-FFF2-40B4-BE49-F238E27FC236}">
              <a16:creationId xmlns:a16="http://schemas.microsoft.com/office/drawing/2014/main" id="{5131EB80-9E1C-46A7-BB43-F93883A7BF6A}"/>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9" name="正方形/長方形 168">
          <a:extLst>
            <a:ext uri="{FF2B5EF4-FFF2-40B4-BE49-F238E27FC236}">
              <a16:creationId xmlns:a16="http://schemas.microsoft.com/office/drawing/2014/main" id="{307F0A1B-6F0A-46A0-BAD4-1D49AF3FD61A}"/>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0" name="正方形/長方形 169">
          <a:extLst>
            <a:ext uri="{FF2B5EF4-FFF2-40B4-BE49-F238E27FC236}">
              <a16:creationId xmlns:a16="http://schemas.microsoft.com/office/drawing/2014/main" id="{85DF891F-5AB3-4890-A13C-1DB0B0B3CE9A}"/>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1" name="テキスト ボックス 170">
          <a:extLst>
            <a:ext uri="{FF2B5EF4-FFF2-40B4-BE49-F238E27FC236}">
              <a16:creationId xmlns:a16="http://schemas.microsoft.com/office/drawing/2014/main" id="{4D45E4C3-07D2-4D1B-821A-BF625D74542A}"/>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2" name="直線コネクタ 171">
          <a:extLst>
            <a:ext uri="{FF2B5EF4-FFF2-40B4-BE49-F238E27FC236}">
              <a16:creationId xmlns:a16="http://schemas.microsoft.com/office/drawing/2014/main" id="{32710AEE-22B8-47E8-ACC8-68EDA3C0F63B}"/>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73" name="テキスト ボックス 172">
          <a:extLst>
            <a:ext uri="{FF2B5EF4-FFF2-40B4-BE49-F238E27FC236}">
              <a16:creationId xmlns:a16="http://schemas.microsoft.com/office/drawing/2014/main" id="{A5CDDA27-5697-4445-B10D-7FE03449793F}"/>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74" name="直線コネクタ 173">
          <a:extLst>
            <a:ext uri="{FF2B5EF4-FFF2-40B4-BE49-F238E27FC236}">
              <a16:creationId xmlns:a16="http://schemas.microsoft.com/office/drawing/2014/main" id="{9C72915F-0344-42B0-8B17-27917DE547EC}"/>
            </a:ext>
          </a:extLst>
        </xdr:cNvPr>
        <xdr:cNvCxnSpPr/>
      </xdr:nvCxnSpPr>
      <xdr:spPr>
        <a:xfrm>
          <a:off x="6858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75" name="テキスト ボックス 174">
          <a:extLst>
            <a:ext uri="{FF2B5EF4-FFF2-40B4-BE49-F238E27FC236}">
              <a16:creationId xmlns:a16="http://schemas.microsoft.com/office/drawing/2014/main" id="{9F5FE0A6-1994-4567-8204-66B08AC19EB0}"/>
            </a:ext>
          </a:extLst>
        </xdr:cNvPr>
        <xdr:cNvSpPr txBox="1"/>
      </xdr:nvSpPr>
      <xdr:spPr>
        <a:xfrm>
          <a:off x="2789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6" name="直線コネクタ 175">
          <a:extLst>
            <a:ext uri="{FF2B5EF4-FFF2-40B4-BE49-F238E27FC236}">
              <a16:creationId xmlns:a16="http://schemas.microsoft.com/office/drawing/2014/main" id="{B28B6750-61E7-4763-A3B4-B41E992583A0}"/>
            </a:ext>
          </a:extLst>
        </xdr:cNvPr>
        <xdr:cNvCxnSpPr/>
      </xdr:nvCxnSpPr>
      <xdr:spPr>
        <a:xfrm>
          <a:off x="6858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7" name="テキスト ボックス 176">
          <a:extLst>
            <a:ext uri="{FF2B5EF4-FFF2-40B4-BE49-F238E27FC236}">
              <a16:creationId xmlns:a16="http://schemas.microsoft.com/office/drawing/2014/main" id="{538BF1B7-C3B4-485B-B8EE-CD7B169F0C2E}"/>
            </a:ext>
          </a:extLst>
        </xdr:cNvPr>
        <xdr:cNvSpPr txBox="1"/>
      </xdr:nvSpPr>
      <xdr:spPr>
        <a:xfrm>
          <a:off x="339891"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78" name="直線コネクタ 177">
          <a:extLst>
            <a:ext uri="{FF2B5EF4-FFF2-40B4-BE49-F238E27FC236}">
              <a16:creationId xmlns:a16="http://schemas.microsoft.com/office/drawing/2014/main" id="{D90D9C95-1F34-4D60-BDD8-15F882588198}"/>
            </a:ext>
          </a:extLst>
        </xdr:cNvPr>
        <xdr:cNvCxnSpPr/>
      </xdr:nvCxnSpPr>
      <xdr:spPr>
        <a:xfrm>
          <a:off x="6858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79" name="テキスト ボックス 178">
          <a:extLst>
            <a:ext uri="{FF2B5EF4-FFF2-40B4-BE49-F238E27FC236}">
              <a16:creationId xmlns:a16="http://schemas.microsoft.com/office/drawing/2014/main" id="{65A22B31-E712-40E0-84AE-AD2636524B48}"/>
            </a:ext>
          </a:extLst>
        </xdr:cNvPr>
        <xdr:cNvSpPr txBox="1"/>
      </xdr:nvSpPr>
      <xdr:spPr>
        <a:xfrm>
          <a:off x="339891"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0" name="直線コネクタ 179">
          <a:extLst>
            <a:ext uri="{FF2B5EF4-FFF2-40B4-BE49-F238E27FC236}">
              <a16:creationId xmlns:a16="http://schemas.microsoft.com/office/drawing/2014/main" id="{C13AFB58-ADC9-4532-969A-F20B08BAF0AE}"/>
            </a:ext>
          </a:extLst>
        </xdr:cNvPr>
        <xdr:cNvCxnSpPr/>
      </xdr:nvCxnSpPr>
      <xdr:spPr>
        <a:xfrm>
          <a:off x="6858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1" name="テキスト ボックス 180">
          <a:extLst>
            <a:ext uri="{FF2B5EF4-FFF2-40B4-BE49-F238E27FC236}">
              <a16:creationId xmlns:a16="http://schemas.microsoft.com/office/drawing/2014/main" id="{382F85F6-413B-44B4-8D20-19DC0C669F14}"/>
            </a:ext>
          </a:extLst>
        </xdr:cNvPr>
        <xdr:cNvSpPr txBox="1"/>
      </xdr:nvSpPr>
      <xdr:spPr>
        <a:xfrm>
          <a:off x="339891"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2" name="直線コネクタ 181">
          <a:extLst>
            <a:ext uri="{FF2B5EF4-FFF2-40B4-BE49-F238E27FC236}">
              <a16:creationId xmlns:a16="http://schemas.microsoft.com/office/drawing/2014/main" id="{F2756177-FAF8-464D-B842-8A21242CCAF5}"/>
            </a:ext>
          </a:extLst>
        </xdr:cNvPr>
        <xdr:cNvCxnSpPr/>
      </xdr:nvCxnSpPr>
      <xdr:spPr>
        <a:xfrm>
          <a:off x="6858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3" name="テキスト ボックス 182">
          <a:extLst>
            <a:ext uri="{FF2B5EF4-FFF2-40B4-BE49-F238E27FC236}">
              <a16:creationId xmlns:a16="http://schemas.microsoft.com/office/drawing/2014/main" id="{AEDC8B1C-786A-46CE-AACB-6E5B4D6D223E}"/>
            </a:ext>
          </a:extLst>
        </xdr:cNvPr>
        <xdr:cNvSpPr txBox="1"/>
      </xdr:nvSpPr>
      <xdr:spPr>
        <a:xfrm>
          <a:off x="339891"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84" name="直線コネクタ 183">
          <a:extLst>
            <a:ext uri="{FF2B5EF4-FFF2-40B4-BE49-F238E27FC236}">
              <a16:creationId xmlns:a16="http://schemas.microsoft.com/office/drawing/2014/main" id="{1EFBB554-3495-4830-8B66-E35A758D35AF}"/>
            </a:ext>
          </a:extLst>
        </xdr:cNvPr>
        <xdr:cNvCxnSpPr/>
      </xdr:nvCxnSpPr>
      <xdr:spPr>
        <a:xfrm>
          <a:off x="6858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85" name="テキスト ボックス 184">
          <a:extLst>
            <a:ext uri="{FF2B5EF4-FFF2-40B4-BE49-F238E27FC236}">
              <a16:creationId xmlns:a16="http://schemas.microsoft.com/office/drawing/2014/main" id="{78F23A1E-F1DD-419F-A6F6-A31B874664F7}"/>
            </a:ext>
          </a:extLst>
        </xdr:cNvPr>
        <xdr:cNvSpPr txBox="1"/>
      </xdr:nvSpPr>
      <xdr:spPr>
        <a:xfrm>
          <a:off x="388136" y="160879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6" name="直線コネクタ 185">
          <a:extLst>
            <a:ext uri="{FF2B5EF4-FFF2-40B4-BE49-F238E27FC236}">
              <a16:creationId xmlns:a16="http://schemas.microsoft.com/office/drawing/2014/main" id="{01A7B13D-821D-4E8F-9D6F-AE4F36989425}"/>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市民会館】&#10;有形固定資産減価償却率グラフ枠">
          <a:extLst>
            <a:ext uri="{FF2B5EF4-FFF2-40B4-BE49-F238E27FC236}">
              <a16:creationId xmlns:a16="http://schemas.microsoft.com/office/drawing/2014/main" id="{2CE09F05-38C1-4F55-A27D-04DD13CC1D7B}"/>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188" name="直線コネクタ 187">
          <a:extLst>
            <a:ext uri="{FF2B5EF4-FFF2-40B4-BE49-F238E27FC236}">
              <a16:creationId xmlns:a16="http://schemas.microsoft.com/office/drawing/2014/main" id="{F44AD288-FCDD-490F-BA24-381DFF1E7830}"/>
            </a:ext>
          </a:extLst>
        </xdr:cNvPr>
        <xdr:cNvCxnSpPr/>
      </xdr:nvCxnSpPr>
      <xdr:spPr>
        <a:xfrm flipV="1">
          <a:off x="4180840" y="16300359"/>
          <a:ext cx="0" cy="156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189" name="【市民会館】&#10;有形固定資産減価償却率最小値テキスト">
          <a:extLst>
            <a:ext uri="{FF2B5EF4-FFF2-40B4-BE49-F238E27FC236}">
              <a16:creationId xmlns:a16="http://schemas.microsoft.com/office/drawing/2014/main" id="{FB42E8B0-36BD-49B1-95DC-83D591419724}"/>
            </a:ext>
          </a:extLst>
        </xdr:cNvPr>
        <xdr:cNvSpPr txBox="1"/>
      </xdr:nvSpPr>
      <xdr:spPr>
        <a:xfrm>
          <a:off x="4219575"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190" name="直線コネクタ 189">
          <a:extLst>
            <a:ext uri="{FF2B5EF4-FFF2-40B4-BE49-F238E27FC236}">
              <a16:creationId xmlns:a16="http://schemas.microsoft.com/office/drawing/2014/main" id="{A0769263-DBA3-4AF1-9233-634DACCB0765}"/>
            </a:ext>
          </a:extLst>
        </xdr:cNvPr>
        <xdr:cNvCxnSpPr/>
      </xdr:nvCxnSpPr>
      <xdr:spPr>
        <a:xfrm>
          <a:off x="4105275" y="178661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191" name="【市民会館】&#10;有形固定資産減価償却率最大値テキスト">
          <a:extLst>
            <a:ext uri="{FF2B5EF4-FFF2-40B4-BE49-F238E27FC236}">
              <a16:creationId xmlns:a16="http://schemas.microsoft.com/office/drawing/2014/main" id="{E7358572-C987-481A-9578-C2A028DCED8C}"/>
            </a:ext>
          </a:extLst>
        </xdr:cNvPr>
        <xdr:cNvSpPr txBox="1"/>
      </xdr:nvSpPr>
      <xdr:spPr>
        <a:xfrm>
          <a:off x="4219575" y="160787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192" name="直線コネクタ 191">
          <a:extLst>
            <a:ext uri="{FF2B5EF4-FFF2-40B4-BE49-F238E27FC236}">
              <a16:creationId xmlns:a16="http://schemas.microsoft.com/office/drawing/2014/main" id="{A0F65459-10F6-4F3A-85D1-2081BD7236F8}"/>
            </a:ext>
          </a:extLst>
        </xdr:cNvPr>
        <xdr:cNvCxnSpPr/>
      </xdr:nvCxnSpPr>
      <xdr:spPr>
        <a:xfrm>
          <a:off x="4105275" y="1630035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193" name="【市民会館】&#10;有形固定資産減価償却率平均値テキスト">
          <a:extLst>
            <a:ext uri="{FF2B5EF4-FFF2-40B4-BE49-F238E27FC236}">
              <a16:creationId xmlns:a16="http://schemas.microsoft.com/office/drawing/2014/main" id="{326DD72F-CD7D-4FA9-A8E2-B06D370BF63C}"/>
            </a:ext>
          </a:extLst>
        </xdr:cNvPr>
        <xdr:cNvSpPr txBox="1"/>
      </xdr:nvSpPr>
      <xdr:spPr>
        <a:xfrm>
          <a:off x="4219575" y="16928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194" name="フローチャート: 判断 193">
          <a:extLst>
            <a:ext uri="{FF2B5EF4-FFF2-40B4-BE49-F238E27FC236}">
              <a16:creationId xmlns:a16="http://schemas.microsoft.com/office/drawing/2014/main" id="{C995047E-A6CF-402F-A42B-9D15EBF91A13}"/>
            </a:ext>
          </a:extLst>
        </xdr:cNvPr>
        <xdr:cNvSpPr/>
      </xdr:nvSpPr>
      <xdr:spPr>
        <a:xfrm>
          <a:off x="4124325" y="1707741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195" name="フローチャート: 判断 194">
          <a:extLst>
            <a:ext uri="{FF2B5EF4-FFF2-40B4-BE49-F238E27FC236}">
              <a16:creationId xmlns:a16="http://schemas.microsoft.com/office/drawing/2014/main" id="{2E1B0C4D-2287-4991-B506-10E2931A8C54}"/>
            </a:ext>
          </a:extLst>
        </xdr:cNvPr>
        <xdr:cNvSpPr/>
      </xdr:nvSpPr>
      <xdr:spPr>
        <a:xfrm>
          <a:off x="3381375" y="170757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196" name="フローチャート: 判断 195">
          <a:extLst>
            <a:ext uri="{FF2B5EF4-FFF2-40B4-BE49-F238E27FC236}">
              <a16:creationId xmlns:a16="http://schemas.microsoft.com/office/drawing/2014/main" id="{45B9D66A-34E3-4E16-903C-D103F8C12EF7}"/>
            </a:ext>
          </a:extLst>
        </xdr:cNvPr>
        <xdr:cNvSpPr/>
      </xdr:nvSpPr>
      <xdr:spPr>
        <a:xfrm>
          <a:off x="2571750" y="170495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197" name="フローチャート: 判断 196">
          <a:extLst>
            <a:ext uri="{FF2B5EF4-FFF2-40B4-BE49-F238E27FC236}">
              <a16:creationId xmlns:a16="http://schemas.microsoft.com/office/drawing/2014/main" id="{CF69F5DB-4596-4063-9F65-FDC5270F3E8D}"/>
            </a:ext>
          </a:extLst>
        </xdr:cNvPr>
        <xdr:cNvSpPr/>
      </xdr:nvSpPr>
      <xdr:spPr>
        <a:xfrm>
          <a:off x="1781175" y="1702997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198" name="フローチャート: 判断 197">
          <a:extLst>
            <a:ext uri="{FF2B5EF4-FFF2-40B4-BE49-F238E27FC236}">
              <a16:creationId xmlns:a16="http://schemas.microsoft.com/office/drawing/2014/main" id="{BC8266E6-6FF2-4FC8-BCC8-383DCA92EF1B}"/>
            </a:ext>
          </a:extLst>
        </xdr:cNvPr>
        <xdr:cNvSpPr/>
      </xdr:nvSpPr>
      <xdr:spPr>
        <a:xfrm>
          <a:off x="981075" y="1703986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99" name="テキスト ボックス 198">
          <a:extLst>
            <a:ext uri="{FF2B5EF4-FFF2-40B4-BE49-F238E27FC236}">
              <a16:creationId xmlns:a16="http://schemas.microsoft.com/office/drawing/2014/main" id="{149E358C-6D94-4E60-928E-96E4736868D3}"/>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0" name="テキスト ボックス 199">
          <a:extLst>
            <a:ext uri="{FF2B5EF4-FFF2-40B4-BE49-F238E27FC236}">
              <a16:creationId xmlns:a16="http://schemas.microsoft.com/office/drawing/2014/main" id="{CFD92536-740A-46C3-87C0-51B9DEE82241}"/>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1" name="テキスト ボックス 200">
          <a:extLst>
            <a:ext uri="{FF2B5EF4-FFF2-40B4-BE49-F238E27FC236}">
              <a16:creationId xmlns:a16="http://schemas.microsoft.com/office/drawing/2014/main" id="{A857C3DF-89AC-4D67-A182-83401C0B6E0D}"/>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2" name="テキスト ボックス 201">
          <a:extLst>
            <a:ext uri="{FF2B5EF4-FFF2-40B4-BE49-F238E27FC236}">
              <a16:creationId xmlns:a16="http://schemas.microsoft.com/office/drawing/2014/main" id="{46DF440B-4196-4ED9-BE71-3B05D2863536}"/>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3" name="テキスト ボックス 202">
          <a:extLst>
            <a:ext uri="{FF2B5EF4-FFF2-40B4-BE49-F238E27FC236}">
              <a16:creationId xmlns:a16="http://schemas.microsoft.com/office/drawing/2014/main" id="{DE11757E-C053-4E7C-AC07-6220C32D6C52}"/>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84182</xdr:rowOff>
    </xdr:from>
    <xdr:to>
      <xdr:col>24</xdr:col>
      <xdr:colOff>114300</xdr:colOff>
      <xdr:row>106</xdr:row>
      <xdr:rowOff>14332</xdr:rowOff>
    </xdr:to>
    <xdr:sp macro="" textlink="">
      <xdr:nvSpPr>
        <xdr:cNvPr id="204" name="楕円 203">
          <a:extLst>
            <a:ext uri="{FF2B5EF4-FFF2-40B4-BE49-F238E27FC236}">
              <a16:creationId xmlns:a16="http://schemas.microsoft.com/office/drawing/2014/main" id="{B740B5F4-34C6-4326-8423-0CD273CCF28C}"/>
            </a:ext>
          </a:extLst>
        </xdr:cNvPr>
        <xdr:cNvSpPr/>
      </xdr:nvSpPr>
      <xdr:spPr>
        <a:xfrm>
          <a:off x="4124325" y="172323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62609</xdr:rowOff>
    </xdr:from>
    <xdr:ext cx="405111" cy="259045"/>
    <xdr:sp macro="" textlink="">
      <xdr:nvSpPr>
        <xdr:cNvPr id="205" name="【市民会館】&#10;有形固定資産減価償却率該当値テキスト">
          <a:extLst>
            <a:ext uri="{FF2B5EF4-FFF2-40B4-BE49-F238E27FC236}">
              <a16:creationId xmlns:a16="http://schemas.microsoft.com/office/drawing/2014/main" id="{3282C259-3E57-4970-A5CF-71620B901BFE}"/>
            </a:ext>
          </a:extLst>
        </xdr:cNvPr>
        <xdr:cNvSpPr txBox="1"/>
      </xdr:nvSpPr>
      <xdr:spPr>
        <a:xfrm>
          <a:off x="4219575" y="17210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51526</xdr:rowOff>
    </xdr:from>
    <xdr:to>
      <xdr:col>20</xdr:col>
      <xdr:colOff>38100</xdr:colOff>
      <xdr:row>105</xdr:row>
      <xdr:rowOff>153126</xdr:rowOff>
    </xdr:to>
    <xdr:sp macro="" textlink="">
      <xdr:nvSpPr>
        <xdr:cNvPr id="206" name="楕円 205">
          <a:extLst>
            <a:ext uri="{FF2B5EF4-FFF2-40B4-BE49-F238E27FC236}">
              <a16:creationId xmlns:a16="http://schemas.microsoft.com/office/drawing/2014/main" id="{9820E7C0-46BE-4F99-A1D1-BA78815C97F2}"/>
            </a:ext>
          </a:extLst>
        </xdr:cNvPr>
        <xdr:cNvSpPr/>
      </xdr:nvSpPr>
      <xdr:spPr>
        <a:xfrm>
          <a:off x="3381375" y="1719335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102326</xdr:rowOff>
    </xdr:from>
    <xdr:to>
      <xdr:col>24</xdr:col>
      <xdr:colOff>63500</xdr:colOff>
      <xdr:row>105</xdr:row>
      <xdr:rowOff>134982</xdr:rowOff>
    </xdr:to>
    <xdr:cxnSp macro="">
      <xdr:nvCxnSpPr>
        <xdr:cNvPr id="207" name="直線コネクタ 206">
          <a:extLst>
            <a:ext uri="{FF2B5EF4-FFF2-40B4-BE49-F238E27FC236}">
              <a16:creationId xmlns:a16="http://schemas.microsoft.com/office/drawing/2014/main" id="{48BAA247-BB7C-4511-B1AA-F273D5F934DF}"/>
            </a:ext>
          </a:extLst>
        </xdr:cNvPr>
        <xdr:cNvCxnSpPr/>
      </xdr:nvCxnSpPr>
      <xdr:spPr>
        <a:xfrm>
          <a:off x="3429000" y="17250501"/>
          <a:ext cx="752475" cy="2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208" name="n_1aveValue【市民会館】&#10;有形固定資産減価償却率">
          <a:extLst>
            <a:ext uri="{FF2B5EF4-FFF2-40B4-BE49-F238E27FC236}">
              <a16:creationId xmlns:a16="http://schemas.microsoft.com/office/drawing/2014/main" id="{B9155E97-D77C-41F2-904E-940114E37BB6}"/>
            </a:ext>
          </a:extLst>
        </xdr:cNvPr>
        <xdr:cNvSpPr txBox="1"/>
      </xdr:nvSpPr>
      <xdr:spPr>
        <a:xfrm>
          <a:off x="3239144" y="1685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209" name="n_2aveValue【市民会館】&#10;有形固定資産減価償却率">
          <a:extLst>
            <a:ext uri="{FF2B5EF4-FFF2-40B4-BE49-F238E27FC236}">
              <a16:creationId xmlns:a16="http://schemas.microsoft.com/office/drawing/2014/main" id="{9EE106CB-DFBC-44AC-B92E-8C2E7A4AC263}"/>
            </a:ext>
          </a:extLst>
        </xdr:cNvPr>
        <xdr:cNvSpPr txBox="1"/>
      </xdr:nvSpPr>
      <xdr:spPr>
        <a:xfrm>
          <a:off x="2439044" y="1682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210" name="n_3aveValue【市民会館】&#10;有形固定資産減価償却率">
          <a:extLst>
            <a:ext uri="{FF2B5EF4-FFF2-40B4-BE49-F238E27FC236}">
              <a16:creationId xmlns:a16="http://schemas.microsoft.com/office/drawing/2014/main" id="{1CF3B8B7-D400-4E8C-9C24-E40E08A5C861}"/>
            </a:ext>
          </a:extLst>
        </xdr:cNvPr>
        <xdr:cNvSpPr txBox="1"/>
      </xdr:nvSpPr>
      <xdr:spPr>
        <a:xfrm>
          <a:off x="1648469" y="1680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211" name="n_4aveValue【市民会館】&#10;有形固定資産減価償却率">
          <a:extLst>
            <a:ext uri="{FF2B5EF4-FFF2-40B4-BE49-F238E27FC236}">
              <a16:creationId xmlns:a16="http://schemas.microsoft.com/office/drawing/2014/main" id="{A645DB88-D9D1-4313-A56B-90400215D5CB}"/>
            </a:ext>
          </a:extLst>
        </xdr:cNvPr>
        <xdr:cNvSpPr txBox="1"/>
      </xdr:nvSpPr>
      <xdr:spPr>
        <a:xfrm>
          <a:off x="848369" y="1681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144253</xdr:rowOff>
    </xdr:from>
    <xdr:ext cx="405111" cy="259045"/>
    <xdr:sp macro="" textlink="">
      <xdr:nvSpPr>
        <xdr:cNvPr id="212" name="n_1mainValue【市民会館】&#10;有形固定資産減価償却率">
          <a:extLst>
            <a:ext uri="{FF2B5EF4-FFF2-40B4-BE49-F238E27FC236}">
              <a16:creationId xmlns:a16="http://schemas.microsoft.com/office/drawing/2014/main" id="{F913B256-C17B-457D-9C5A-4B1214FA44B4}"/>
            </a:ext>
          </a:extLst>
        </xdr:cNvPr>
        <xdr:cNvSpPr txBox="1"/>
      </xdr:nvSpPr>
      <xdr:spPr>
        <a:xfrm>
          <a:off x="3239144" y="17286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3" name="正方形/長方形 212">
          <a:extLst>
            <a:ext uri="{FF2B5EF4-FFF2-40B4-BE49-F238E27FC236}">
              <a16:creationId xmlns:a16="http://schemas.microsoft.com/office/drawing/2014/main" id="{257ADF1F-8DB3-4365-B0B2-2FA5E3156ED0}"/>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4" name="正方形/長方形 213">
          <a:extLst>
            <a:ext uri="{FF2B5EF4-FFF2-40B4-BE49-F238E27FC236}">
              <a16:creationId xmlns:a16="http://schemas.microsoft.com/office/drawing/2014/main" id="{16D971C6-6913-4D80-884A-20D6AAB99392}"/>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5" name="正方形/長方形 214">
          <a:extLst>
            <a:ext uri="{FF2B5EF4-FFF2-40B4-BE49-F238E27FC236}">
              <a16:creationId xmlns:a16="http://schemas.microsoft.com/office/drawing/2014/main" id="{62545AF7-3758-4882-A1B5-3EE372A82FF3}"/>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6" name="正方形/長方形 215">
          <a:extLst>
            <a:ext uri="{FF2B5EF4-FFF2-40B4-BE49-F238E27FC236}">
              <a16:creationId xmlns:a16="http://schemas.microsoft.com/office/drawing/2014/main" id="{CF8936DB-41D5-43E4-848D-E5AEB0FCB73B}"/>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7" name="正方形/長方形 216">
          <a:extLst>
            <a:ext uri="{FF2B5EF4-FFF2-40B4-BE49-F238E27FC236}">
              <a16:creationId xmlns:a16="http://schemas.microsoft.com/office/drawing/2014/main" id="{9AEDE4AC-05D7-4380-8E9A-A2CB23C9F5DE}"/>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8" name="正方形/長方形 217">
          <a:extLst>
            <a:ext uri="{FF2B5EF4-FFF2-40B4-BE49-F238E27FC236}">
              <a16:creationId xmlns:a16="http://schemas.microsoft.com/office/drawing/2014/main" id="{69354E81-31A1-437D-97F4-5A7191EB7579}"/>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9" name="正方形/長方形 218">
          <a:extLst>
            <a:ext uri="{FF2B5EF4-FFF2-40B4-BE49-F238E27FC236}">
              <a16:creationId xmlns:a16="http://schemas.microsoft.com/office/drawing/2014/main" id="{C9EE5F5E-3EC9-4F63-A54E-5D25A2D394F9}"/>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0" name="正方形/長方形 219">
          <a:extLst>
            <a:ext uri="{FF2B5EF4-FFF2-40B4-BE49-F238E27FC236}">
              <a16:creationId xmlns:a16="http://schemas.microsoft.com/office/drawing/2014/main" id="{2A63CEFE-C5DB-4495-AF42-E20305C0B30B}"/>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1" name="テキスト ボックス 220">
          <a:extLst>
            <a:ext uri="{FF2B5EF4-FFF2-40B4-BE49-F238E27FC236}">
              <a16:creationId xmlns:a16="http://schemas.microsoft.com/office/drawing/2014/main" id="{3728E5A2-59C9-45FB-ABC4-6CB898C63F01}"/>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2" name="直線コネクタ 221">
          <a:extLst>
            <a:ext uri="{FF2B5EF4-FFF2-40B4-BE49-F238E27FC236}">
              <a16:creationId xmlns:a16="http://schemas.microsoft.com/office/drawing/2014/main" id="{99F3B0AE-9DB8-43D6-AFC2-D419B6007269}"/>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23" name="直線コネクタ 222">
          <a:extLst>
            <a:ext uri="{FF2B5EF4-FFF2-40B4-BE49-F238E27FC236}">
              <a16:creationId xmlns:a16="http://schemas.microsoft.com/office/drawing/2014/main" id="{16EFF863-F9FE-4187-B327-ADE33B1A1502}"/>
            </a:ext>
          </a:extLst>
        </xdr:cNvPr>
        <xdr:cNvCxnSpPr/>
      </xdr:nvCxnSpPr>
      <xdr:spPr>
        <a:xfrm>
          <a:off x="5953125" y="17811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24" name="テキスト ボックス 223">
          <a:extLst>
            <a:ext uri="{FF2B5EF4-FFF2-40B4-BE49-F238E27FC236}">
              <a16:creationId xmlns:a16="http://schemas.microsoft.com/office/drawing/2014/main" id="{7C265B35-2C02-48B8-AE79-99B1537E81DA}"/>
            </a:ext>
          </a:extLst>
        </xdr:cNvPr>
        <xdr:cNvSpPr txBox="1"/>
      </xdr:nvSpPr>
      <xdr:spPr>
        <a:xfrm>
          <a:off x="5527221"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25" name="直線コネクタ 224">
          <a:extLst>
            <a:ext uri="{FF2B5EF4-FFF2-40B4-BE49-F238E27FC236}">
              <a16:creationId xmlns:a16="http://schemas.microsoft.com/office/drawing/2014/main" id="{0D53B046-F187-494F-804E-1A991A5E2CB8}"/>
            </a:ext>
          </a:extLst>
        </xdr:cNvPr>
        <xdr:cNvCxnSpPr/>
      </xdr:nvCxnSpPr>
      <xdr:spPr>
        <a:xfrm>
          <a:off x="5953125" y="17430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26" name="テキスト ボックス 225">
          <a:extLst>
            <a:ext uri="{FF2B5EF4-FFF2-40B4-BE49-F238E27FC236}">
              <a16:creationId xmlns:a16="http://schemas.microsoft.com/office/drawing/2014/main" id="{9925D3FA-7A25-40C8-8C9B-9B0F08911F16}"/>
            </a:ext>
          </a:extLst>
        </xdr:cNvPr>
        <xdr:cNvSpPr txBox="1"/>
      </xdr:nvSpPr>
      <xdr:spPr>
        <a:xfrm>
          <a:off x="5527221"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27" name="直線コネクタ 226">
          <a:extLst>
            <a:ext uri="{FF2B5EF4-FFF2-40B4-BE49-F238E27FC236}">
              <a16:creationId xmlns:a16="http://schemas.microsoft.com/office/drawing/2014/main" id="{C990A32F-0FDD-4533-9AB0-0B092C7A642B}"/>
            </a:ext>
          </a:extLst>
        </xdr:cNvPr>
        <xdr:cNvCxnSpPr/>
      </xdr:nvCxnSpPr>
      <xdr:spPr>
        <a:xfrm>
          <a:off x="5953125" y="17049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28" name="テキスト ボックス 227">
          <a:extLst>
            <a:ext uri="{FF2B5EF4-FFF2-40B4-BE49-F238E27FC236}">
              <a16:creationId xmlns:a16="http://schemas.microsoft.com/office/drawing/2014/main" id="{4BAEAA42-327A-40FE-8FF6-395CD6C29EC1}"/>
            </a:ext>
          </a:extLst>
        </xdr:cNvPr>
        <xdr:cNvSpPr txBox="1"/>
      </xdr:nvSpPr>
      <xdr:spPr>
        <a:xfrm>
          <a:off x="5527221"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29" name="直線コネクタ 228">
          <a:extLst>
            <a:ext uri="{FF2B5EF4-FFF2-40B4-BE49-F238E27FC236}">
              <a16:creationId xmlns:a16="http://schemas.microsoft.com/office/drawing/2014/main" id="{D6715B48-9148-466A-B0BC-02245B2C73BB}"/>
            </a:ext>
          </a:extLst>
        </xdr:cNvPr>
        <xdr:cNvCxnSpPr/>
      </xdr:nvCxnSpPr>
      <xdr:spPr>
        <a:xfrm>
          <a:off x="5953125" y="1666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30" name="テキスト ボックス 229">
          <a:extLst>
            <a:ext uri="{FF2B5EF4-FFF2-40B4-BE49-F238E27FC236}">
              <a16:creationId xmlns:a16="http://schemas.microsoft.com/office/drawing/2014/main" id="{5E97F5B1-323D-4CA9-870B-AE2B76DB91EA}"/>
            </a:ext>
          </a:extLst>
        </xdr:cNvPr>
        <xdr:cNvSpPr txBox="1"/>
      </xdr:nvSpPr>
      <xdr:spPr>
        <a:xfrm>
          <a:off x="5527221"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31" name="直線コネクタ 230">
          <a:extLst>
            <a:ext uri="{FF2B5EF4-FFF2-40B4-BE49-F238E27FC236}">
              <a16:creationId xmlns:a16="http://schemas.microsoft.com/office/drawing/2014/main" id="{E826170E-3378-4F40-BDD8-B04152B6DCC0}"/>
            </a:ext>
          </a:extLst>
        </xdr:cNvPr>
        <xdr:cNvCxnSpPr/>
      </xdr:nvCxnSpPr>
      <xdr:spPr>
        <a:xfrm>
          <a:off x="5953125" y="1628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32" name="テキスト ボックス 231">
          <a:extLst>
            <a:ext uri="{FF2B5EF4-FFF2-40B4-BE49-F238E27FC236}">
              <a16:creationId xmlns:a16="http://schemas.microsoft.com/office/drawing/2014/main" id="{67DBE010-EC8F-4FA9-8BEF-69325E6723EE}"/>
            </a:ext>
          </a:extLst>
        </xdr:cNvPr>
        <xdr:cNvSpPr txBox="1"/>
      </xdr:nvSpPr>
      <xdr:spPr>
        <a:xfrm>
          <a:off x="5527221" y="16142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3" name="直線コネクタ 232">
          <a:extLst>
            <a:ext uri="{FF2B5EF4-FFF2-40B4-BE49-F238E27FC236}">
              <a16:creationId xmlns:a16="http://schemas.microsoft.com/office/drawing/2014/main" id="{B0645BE1-64F6-4232-AC51-6BE8E8CF27C2}"/>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4" name="テキスト ボックス 233">
          <a:extLst>
            <a:ext uri="{FF2B5EF4-FFF2-40B4-BE49-F238E27FC236}">
              <a16:creationId xmlns:a16="http://schemas.microsoft.com/office/drawing/2014/main" id="{53E50609-EEFB-4AE1-8DAC-CD160DE8EB7C}"/>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5" name="【市民会館】&#10;一人当たり面積グラフ枠">
          <a:extLst>
            <a:ext uri="{FF2B5EF4-FFF2-40B4-BE49-F238E27FC236}">
              <a16:creationId xmlns:a16="http://schemas.microsoft.com/office/drawing/2014/main" id="{640BF8CF-2583-4EC9-AD15-D5AB58D5020E}"/>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236" name="直線コネクタ 235">
          <a:extLst>
            <a:ext uri="{FF2B5EF4-FFF2-40B4-BE49-F238E27FC236}">
              <a16:creationId xmlns:a16="http://schemas.microsoft.com/office/drawing/2014/main" id="{802D8935-C053-4D86-A6A3-CEFD40545BB9}"/>
            </a:ext>
          </a:extLst>
        </xdr:cNvPr>
        <xdr:cNvCxnSpPr/>
      </xdr:nvCxnSpPr>
      <xdr:spPr>
        <a:xfrm flipV="1">
          <a:off x="9429115" y="1655254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237" name="【市民会館】&#10;一人当たり面積最小値テキスト">
          <a:extLst>
            <a:ext uri="{FF2B5EF4-FFF2-40B4-BE49-F238E27FC236}">
              <a16:creationId xmlns:a16="http://schemas.microsoft.com/office/drawing/2014/main" id="{2A2C600A-F914-4DC1-94B3-E333F364F134}"/>
            </a:ext>
          </a:extLst>
        </xdr:cNvPr>
        <xdr:cNvSpPr txBox="1"/>
      </xdr:nvSpPr>
      <xdr:spPr>
        <a:xfrm>
          <a:off x="9467850" y="178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238" name="直線コネクタ 237">
          <a:extLst>
            <a:ext uri="{FF2B5EF4-FFF2-40B4-BE49-F238E27FC236}">
              <a16:creationId xmlns:a16="http://schemas.microsoft.com/office/drawing/2014/main" id="{E5641FE0-FC79-4F75-87FE-8AF25DC005C1}"/>
            </a:ext>
          </a:extLst>
        </xdr:cNvPr>
        <xdr:cNvCxnSpPr/>
      </xdr:nvCxnSpPr>
      <xdr:spPr>
        <a:xfrm>
          <a:off x="9363075" y="1779460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239" name="【市民会館】&#10;一人当たり面積最大値テキスト">
          <a:extLst>
            <a:ext uri="{FF2B5EF4-FFF2-40B4-BE49-F238E27FC236}">
              <a16:creationId xmlns:a16="http://schemas.microsoft.com/office/drawing/2014/main" id="{4672B5AE-1577-4E22-9F10-7E02854242C2}"/>
            </a:ext>
          </a:extLst>
        </xdr:cNvPr>
        <xdr:cNvSpPr txBox="1"/>
      </xdr:nvSpPr>
      <xdr:spPr>
        <a:xfrm>
          <a:off x="9467850" y="163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240" name="直線コネクタ 239">
          <a:extLst>
            <a:ext uri="{FF2B5EF4-FFF2-40B4-BE49-F238E27FC236}">
              <a16:creationId xmlns:a16="http://schemas.microsoft.com/office/drawing/2014/main" id="{AC48EB08-B2BB-4F53-A58A-AB078FA093A0}"/>
            </a:ext>
          </a:extLst>
        </xdr:cNvPr>
        <xdr:cNvCxnSpPr/>
      </xdr:nvCxnSpPr>
      <xdr:spPr>
        <a:xfrm>
          <a:off x="9363075" y="1655254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241" name="【市民会館】&#10;一人当たり面積平均値テキスト">
          <a:extLst>
            <a:ext uri="{FF2B5EF4-FFF2-40B4-BE49-F238E27FC236}">
              <a16:creationId xmlns:a16="http://schemas.microsoft.com/office/drawing/2014/main" id="{5C990C74-0460-4B70-81EE-EE71F6F9F1AD}"/>
            </a:ext>
          </a:extLst>
        </xdr:cNvPr>
        <xdr:cNvSpPr txBox="1"/>
      </xdr:nvSpPr>
      <xdr:spPr>
        <a:xfrm>
          <a:off x="9467850" y="1732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242" name="フローチャート: 判断 241">
          <a:extLst>
            <a:ext uri="{FF2B5EF4-FFF2-40B4-BE49-F238E27FC236}">
              <a16:creationId xmlns:a16="http://schemas.microsoft.com/office/drawing/2014/main" id="{C0E1171D-A2C5-4F7B-9BD7-96D717882F86}"/>
            </a:ext>
          </a:extLst>
        </xdr:cNvPr>
        <xdr:cNvSpPr/>
      </xdr:nvSpPr>
      <xdr:spPr>
        <a:xfrm>
          <a:off x="9401175" y="1748028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243" name="フローチャート: 判断 242">
          <a:extLst>
            <a:ext uri="{FF2B5EF4-FFF2-40B4-BE49-F238E27FC236}">
              <a16:creationId xmlns:a16="http://schemas.microsoft.com/office/drawing/2014/main" id="{B0063C55-2BA9-41D4-AD89-B15EA4FC3C40}"/>
            </a:ext>
          </a:extLst>
        </xdr:cNvPr>
        <xdr:cNvSpPr/>
      </xdr:nvSpPr>
      <xdr:spPr>
        <a:xfrm>
          <a:off x="8639175" y="174802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244" name="フローチャート: 判断 243">
          <a:extLst>
            <a:ext uri="{FF2B5EF4-FFF2-40B4-BE49-F238E27FC236}">
              <a16:creationId xmlns:a16="http://schemas.microsoft.com/office/drawing/2014/main" id="{8928AD28-B83B-4497-8B0A-28307372BB26}"/>
            </a:ext>
          </a:extLst>
        </xdr:cNvPr>
        <xdr:cNvSpPr/>
      </xdr:nvSpPr>
      <xdr:spPr>
        <a:xfrm>
          <a:off x="7839075" y="174567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245" name="フローチャート: 判断 244">
          <a:extLst>
            <a:ext uri="{FF2B5EF4-FFF2-40B4-BE49-F238E27FC236}">
              <a16:creationId xmlns:a16="http://schemas.microsoft.com/office/drawing/2014/main" id="{171FA24D-B342-4AEC-B535-EA40B0DBE84B}"/>
            </a:ext>
          </a:extLst>
        </xdr:cNvPr>
        <xdr:cNvSpPr/>
      </xdr:nvSpPr>
      <xdr:spPr>
        <a:xfrm>
          <a:off x="7029450" y="174675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246" name="フローチャート: 判断 245">
          <a:extLst>
            <a:ext uri="{FF2B5EF4-FFF2-40B4-BE49-F238E27FC236}">
              <a16:creationId xmlns:a16="http://schemas.microsoft.com/office/drawing/2014/main" id="{1006D8D6-4443-4F32-986A-8B37537A2D90}"/>
            </a:ext>
          </a:extLst>
        </xdr:cNvPr>
        <xdr:cNvSpPr/>
      </xdr:nvSpPr>
      <xdr:spPr>
        <a:xfrm>
          <a:off x="6238875" y="174866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47" name="テキスト ボックス 246">
          <a:extLst>
            <a:ext uri="{FF2B5EF4-FFF2-40B4-BE49-F238E27FC236}">
              <a16:creationId xmlns:a16="http://schemas.microsoft.com/office/drawing/2014/main" id="{2837D024-6E56-4EED-80E0-C2303D0A0A87}"/>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8" name="テキスト ボックス 247">
          <a:extLst>
            <a:ext uri="{FF2B5EF4-FFF2-40B4-BE49-F238E27FC236}">
              <a16:creationId xmlns:a16="http://schemas.microsoft.com/office/drawing/2014/main" id="{DC90D2D6-B226-44DC-A89A-50ACC07DC036}"/>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9" name="テキスト ボックス 248">
          <a:extLst>
            <a:ext uri="{FF2B5EF4-FFF2-40B4-BE49-F238E27FC236}">
              <a16:creationId xmlns:a16="http://schemas.microsoft.com/office/drawing/2014/main" id="{F27B9FF2-021D-4C2C-9815-930F15A4A4CE}"/>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0" name="テキスト ボックス 249">
          <a:extLst>
            <a:ext uri="{FF2B5EF4-FFF2-40B4-BE49-F238E27FC236}">
              <a16:creationId xmlns:a16="http://schemas.microsoft.com/office/drawing/2014/main" id="{9C5EE5A5-3153-4188-8D73-D59829261E0A}"/>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id="{A4AA5E91-0324-429F-BA66-F0A6DDF9B8EF}"/>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63500</xdr:rowOff>
    </xdr:from>
    <xdr:to>
      <xdr:col>55</xdr:col>
      <xdr:colOff>50800</xdr:colOff>
      <xdr:row>107</xdr:row>
      <xdr:rowOff>165100</xdr:rowOff>
    </xdr:to>
    <xdr:sp macro="" textlink="">
      <xdr:nvSpPr>
        <xdr:cNvPr id="252" name="楕円 251">
          <a:extLst>
            <a:ext uri="{FF2B5EF4-FFF2-40B4-BE49-F238E27FC236}">
              <a16:creationId xmlns:a16="http://schemas.microsoft.com/office/drawing/2014/main" id="{F5C9E812-CE81-4B0C-BE3C-324DA293CFB7}"/>
            </a:ext>
          </a:extLst>
        </xdr:cNvPr>
        <xdr:cNvSpPr/>
      </xdr:nvSpPr>
      <xdr:spPr>
        <a:xfrm>
          <a:off x="9401175" y="175545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41927</xdr:rowOff>
    </xdr:from>
    <xdr:ext cx="469744" cy="259045"/>
    <xdr:sp macro="" textlink="">
      <xdr:nvSpPr>
        <xdr:cNvPr id="253" name="【市民会館】&#10;一人当たり面積該当値テキスト">
          <a:extLst>
            <a:ext uri="{FF2B5EF4-FFF2-40B4-BE49-F238E27FC236}">
              <a16:creationId xmlns:a16="http://schemas.microsoft.com/office/drawing/2014/main" id="{4576A3BB-1503-48E5-B448-46C88687E1A8}"/>
            </a:ext>
          </a:extLst>
        </xdr:cNvPr>
        <xdr:cNvSpPr txBox="1"/>
      </xdr:nvSpPr>
      <xdr:spPr>
        <a:xfrm>
          <a:off x="9467850" y="1753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63500</xdr:rowOff>
    </xdr:from>
    <xdr:to>
      <xdr:col>50</xdr:col>
      <xdr:colOff>165100</xdr:colOff>
      <xdr:row>107</xdr:row>
      <xdr:rowOff>165100</xdr:rowOff>
    </xdr:to>
    <xdr:sp macro="" textlink="">
      <xdr:nvSpPr>
        <xdr:cNvPr id="254" name="楕円 253">
          <a:extLst>
            <a:ext uri="{FF2B5EF4-FFF2-40B4-BE49-F238E27FC236}">
              <a16:creationId xmlns:a16="http://schemas.microsoft.com/office/drawing/2014/main" id="{FE3392DD-C995-48BE-A7F7-94F2DA7E37D2}"/>
            </a:ext>
          </a:extLst>
        </xdr:cNvPr>
        <xdr:cNvSpPr/>
      </xdr:nvSpPr>
      <xdr:spPr>
        <a:xfrm>
          <a:off x="8639175" y="17554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114300</xdr:rowOff>
    </xdr:from>
    <xdr:to>
      <xdr:col>55</xdr:col>
      <xdr:colOff>0</xdr:colOff>
      <xdr:row>107</xdr:row>
      <xdr:rowOff>114300</xdr:rowOff>
    </xdr:to>
    <xdr:cxnSp macro="">
      <xdr:nvCxnSpPr>
        <xdr:cNvPr id="255" name="直線コネクタ 254">
          <a:extLst>
            <a:ext uri="{FF2B5EF4-FFF2-40B4-BE49-F238E27FC236}">
              <a16:creationId xmlns:a16="http://schemas.microsoft.com/office/drawing/2014/main" id="{2F766B6A-1E78-48FB-A86C-6C6693EFF12F}"/>
            </a:ext>
          </a:extLst>
        </xdr:cNvPr>
        <xdr:cNvCxnSpPr/>
      </xdr:nvCxnSpPr>
      <xdr:spPr>
        <a:xfrm>
          <a:off x="8686800" y="17602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256" name="n_1aveValue【市民会館】&#10;一人当たり面積">
          <a:extLst>
            <a:ext uri="{FF2B5EF4-FFF2-40B4-BE49-F238E27FC236}">
              <a16:creationId xmlns:a16="http://schemas.microsoft.com/office/drawing/2014/main" id="{EF97677E-E1C3-4AA0-83F2-98CAD5FE1638}"/>
            </a:ext>
          </a:extLst>
        </xdr:cNvPr>
        <xdr:cNvSpPr txBox="1"/>
      </xdr:nvSpPr>
      <xdr:spPr>
        <a:xfrm>
          <a:off x="8458277" y="1724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257" name="n_2aveValue【市民会館】&#10;一人当たり面積">
          <a:extLst>
            <a:ext uri="{FF2B5EF4-FFF2-40B4-BE49-F238E27FC236}">
              <a16:creationId xmlns:a16="http://schemas.microsoft.com/office/drawing/2014/main" id="{044EC36B-1E35-4839-B312-3BDA98ABEFCE}"/>
            </a:ext>
          </a:extLst>
        </xdr:cNvPr>
        <xdr:cNvSpPr txBox="1"/>
      </xdr:nvSpPr>
      <xdr:spPr>
        <a:xfrm>
          <a:off x="7677227" y="1723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258" name="n_3aveValue【市民会館】&#10;一人当たり面積">
          <a:extLst>
            <a:ext uri="{FF2B5EF4-FFF2-40B4-BE49-F238E27FC236}">
              <a16:creationId xmlns:a16="http://schemas.microsoft.com/office/drawing/2014/main" id="{5B973679-AD5F-47A7-B773-A885A47BD1CA}"/>
            </a:ext>
          </a:extLst>
        </xdr:cNvPr>
        <xdr:cNvSpPr txBox="1"/>
      </xdr:nvSpPr>
      <xdr:spPr>
        <a:xfrm>
          <a:off x="6867602"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259" name="n_4aveValue【市民会館】&#10;一人当たり面積">
          <a:extLst>
            <a:ext uri="{FF2B5EF4-FFF2-40B4-BE49-F238E27FC236}">
              <a16:creationId xmlns:a16="http://schemas.microsoft.com/office/drawing/2014/main" id="{CF72F0D4-036D-41B0-A816-B13C5D334068}"/>
            </a:ext>
          </a:extLst>
        </xdr:cNvPr>
        <xdr:cNvSpPr txBox="1"/>
      </xdr:nvSpPr>
      <xdr:spPr>
        <a:xfrm>
          <a:off x="6067502" y="1726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156227</xdr:rowOff>
    </xdr:from>
    <xdr:ext cx="469744" cy="259045"/>
    <xdr:sp macro="" textlink="">
      <xdr:nvSpPr>
        <xdr:cNvPr id="260" name="n_1mainValue【市民会館】&#10;一人当たり面積">
          <a:extLst>
            <a:ext uri="{FF2B5EF4-FFF2-40B4-BE49-F238E27FC236}">
              <a16:creationId xmlns:a16="http://schemas.microsoft.com/office/drawing/2014/main" id="{5F24B5AF-3143-45DD-B2F6-336DA86160AD}"/>
            </a:ext>
          </a:extLst>
        </xdr:cNvPr>
        <xdr:cNvSpPr txBox="1"/>
      </xdr:nvSpPr>
      <xdr:spPr>
        <a:xfrm>
          <a:off x="8458277"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a:extLst>
            <a:ext uri="{FF2B5EF4-FFF2-40B4-BE49-F238E27FC236}">
              <a16:creationId xmlns:a16="http://schemas.microsoft.com/office/drawing/2014/main" id="{18BEFE7C-0D8D-4E55-8F48-DE9103B65AFF}"/>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a:extLst>
            <a:ext uri="{FF2B5EF4-FFF2-40B4-BE49-F238E27FC236}">
              <a16:creationId xmlns:a16="http://schemas.microsoft.com/office/drawing/2014/main" id="{22C2C641-B727-4262-960F-1DA1505D61A9}"/>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a:extLst>
            <a:ext uri="{FF2B5EF4-FFF2-40B4-BE49-F238E27FC236}">
              <a16:creationId xmlns:a16="http://schemas.microsoft.com/office/drawing/2014/main" id="{0D23E30F-1C68-4C02-9DD1-55E827DF3E56}"/>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a:extLst>
            <a:ext uri="{FF2B5EF4-FFF2-40B4-BE49-F238E27FC236}">
              <a16:creationId xmlns:a16="http://schemas.microsoft.com/office/drawing/2014/main" id="{3B6C8354-5AD2-4544-9B44-04B1AEEA7E47}"/>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a:extLst>
            <a:ext uri="{FF2B5EF4-FFF2-40B4-BE49-F238E27FC236}">
              <a16:creationId xmlns:a16="http://schemas.microsoft.com/office/drawing/2014/main" id="{9B003C2C-DF7A-4407-8C32-63268C2005AE}"/>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a:extLst>
            <a:ext uri="{FF2B5EF4-FFF2-40B4-BE49-F238E27FC236}">
              <a16:creationId xmlns:a16="http://schemas.microsoft.com/office/drawing/2014/main" id="{B8D2E4F1-962A-4708-BFD7-4C9CC522C737}"/>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a:extLst>
            <a:ext uri="{FF2B5EF4-FFF2-40B4-BE49-F238E27FC236}">
              <a16:creationId xmlns:a16="http://schemas.microsoft.com/office/drawing/2014/main" id="{56BFE49A-ECBA-46CA-9935-1785BA89E875}"/>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a:extLst>
            <a:ext uri="{FF2B5EF4-FFF2-40B4-BE49-F238E27FC236}">
              <a16:creationId xmlns:a16="http://schemas.microsoft.com/office/drawing/2014/main" id="{DE861786-E4A6-401E-8435-A5CBA3EE45FA}"/>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9" name="テキスト ボックス 268">
          <a:extLst>
            <a:ext uri="{FF2B5EF4-FFF2-40B4-BE49-F238E27FC236}">
              <a16:creationId xmlns:a16="http://schemas.microsoft.com/office/drawing/2014/main" id="{52453F07-6115-4178-B6AA-B5FF3DC2006C}"/>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0" name="直線コネクタ 269">
          <a:extLst>
            <a:ext uri="{FF2B5EF4-FFF2-40B4-BE49-F238E27FC236}">
              <a16:creationId xmlns:a16="http://schemas.microsoft.com/office/drawing/2014/main" id="{BD111C6C-9A06-4F68-BE3D-4C7A9B40558B}"/>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1" name="テキスト ボックス 270">
          <a:extLst>
            <a:ext uri="{FF2B5EF4-FFF2-40B4-BE49-F238E27FC236}">
              <a16:creationId xmlns:a16="http://schemas.microsoft.com/office/drawing/2014/main" id="{FC44EC7F-FB2D-494C-9C90-13A46ED50030}"/>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2" name="直線コネクタ 271">
          <a:extLst>
            <a:ext uri="{FF2B5EF4-FFF2-40B4-BE49-F238E27FC236}">
              <a16:creationId xmlns:a16="http://schemas.microsoft.com/office/drawing/2014/main" id="{5F8B001F-9234-4A36-9C1F-C722B2FC08DB}"/>
            </a:ext>
          </a:extLst>
        </xdr:cNvPr>
        <xdr:cNvCxnSpPr/>
      </xdr:nvCxnSpPr>
      <xdr:spPr>
        <a:xfrm>
          <a:off x="11210925" y="6848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73" name="テキスト ボックス 272">
          <a:extLst>
            <a:ext uri="{FF2B5EF4-FFF2-40B4-BE49-F238E27FC236}">
              <a16:creationId xmlns:a16="http://schemas.microsoft.com/office/drawing/2014/main" id="{21DC6FA5-BEC6-44CE-90BB-28137C2A8DC5}"/>
            </a:ext>
          </a:extLst>
        </xdr:cNvPr>
        <xdr:cNvSpPr txBox="1"/>
      </xdr:nvSpPr>
      <xdr:spPr>
        <a:xfrm>
          <a:off x="107945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4" name="直線コネクタ 273">
          <a:extLst>
            <a:ext uri="{FF2B5EF4-FFF2-40B4-BE49-F238E27FC236}">
              <a16:creationId xmlns:a16="http://schemas.microsoft.com/office/drawing/2014/main" id="{D7C18989-EC92-4FA5-9AC2-FE9A500745C4}"/>
            </a:ext>
          </a:extLst>
        </xdr:cNvPr>
        <xdr:cNvCxnSpPr/>
      </xdr:nvCxnSpPr>
      <xdr:spPr>
        <a:xfrm>
          <a:off x="11210925" y="6486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5" name="テキスト ボックス 274">
          <a:extLst>
            <a:ext uri="{FF2B5EF4-FFF2-40B4-BE49-F238E27FC236}">
              <a16:creationId xmlns:a16="http://schemas.microsoft.com/office/drawing/2014/main" id="{651F69C7-D281-49A0-8F7A-178CB39C2839}"/>
            </a:ext>
          </a:extLst>
        </xdr:cNvPr>
        <xdr:cNvSpPr txBox="1"/>
      </xdr:nvSpPr>
      <xdr:spPr>
        <a:xfrm>
          <a:off x="10845966"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6" name="直線コネクタ 275">
          <a:extLst>
            <a:ext uri="{FF2B5EF4-FFF2-40B4-BE49-F238E27FC236}">
              <a16:creationId xmlns:a16="http://schemas.microsoft.com/office/drawing/2014/main" id="{801D1A17-C0B8-480F-89EE-6B3E7788FB6A}"/>
            </a:ext>
          </a:extLst>
        </xdr:cNvPr>
        <xdr:cNvCxnSpPr/>
      </xdr:nvCxnSpPr>
      <xdr:spPr>
        <a:xfrm>
          <a:off x="11210925" y="613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7" name="テキスト ボックス 276">
          <a:extLst>
            <a:ext uri="{FF2B5EF4-FFF2-40B4-BE49-F238E27FC236}">
              <a16:creationId xmlns:a16="http://schemas.microsoft.com/office/drawing/2014/main" id="{27D73867-ABEA-46BD-8C3E-80ACAA1709D7}"/>
            </a:ext>
          </a:extLst>
        </xdr:cNvPr>
        <xdr:cNvSpPr txBox="1"/>
      </xdr:nvSpPr>
      <xdr:spPr>
        <a:xfrm>
          <a:off x="10845966"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8" name="直線コネクタ 277">
          <a:extLst>
            <a:ext uri="{FF2B5EF4-FFF2-40B4-BE49-F238E27FC236}">
              <a16:creationId xmlns:a16="http://schemas.microsoft.com/office/drawing/2014/main" id="{52F974A4-DCB4-4718-8306-294FD43D3DD8}"/>
            </a:ext>
          </a:extLst>
        </xdr:cNvPr>
        <xdr:cNvCxnSpPr/>
      </xdr:nvCxnSpPr>
      <xdr:spPr>
        <a:xfrm>
          <a:off x="11210925" y="5772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9" name="テキスト ボックス 278">
          <a:extLst>
            <a:ext uri="{FF2B5EF4-FFF2-40B4-BE49-F238E27FC236}">
              <a16:creationId xmlns:a16="http://schemas.microsoft.com/office/drawing/2014/main" id="{B3492535-3162-4B3A-ACC8-BF9A552F486E}"/>
            </a:ext>
          </a:extLst>
        </xdr:cNvPr>
        <xdr:cNvSpPr txBox="1"/>
      </xdr:nvSpPr>
      <xdr:spPr>
        <a:xfrm>
          <a:off x="10845966"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0" name="直線コネクタ 279">
          <a:extLst>
            <a:ext uri="{FF2B5EF4-FFF2-40B4-BE49-F238E27FC236}">
              <a16:creationId xmlns:a16="http://schemas.microsoft.com/office/drawing/2014/main" id="{F45771E6-02ED-4FC7-8756-08C461E8448A}"/>
            </a:ext>
          </a:extLst>
        </xdr:cNvPr>
        <xdr:cNvCxnSpPr/>
      </xdr:nvCxnSpPr>
      <xdr:spPr>
        <a:xfrm>
          <a:off x="11210925" y="5410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81" name="テキスト ボックス 280">
          <a:extLst>
            <a:ext uri="{FF2B5EF4-FFF2-40B4-BE49-F238E27FC236}">
              <a16:creationId xmlns:a16="http://schemas.microsoft.com/office/drawing/2014/main" id="{27C5FB62-74A1-4C28-B3B2-11BAA4FA9FAB}"/>
            </a:ext>
          </a:extLst>
        </xdr:cNvPr>
        <xdr:cNvSpPr txBox="1"/>
      </xdr:nvSpPr>
      <xdr:spPr>
        <a:xfrm>
          <a:off x="10845966"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2" name="直線コネクタ 281">
          <a:extLst>
            <a:ext uri="{FF2B5EF4-FFF2-40B4-BE49-F238E27FC236}">
              <a16:creationId xmlns:a16="http://schemas.microsoft.com/office/drawing/2014/main" id="{871D0F05-5CDB-435E-ABA7-F0E4A5C68554}"/>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83" name="テキスト ボックス 282">
          <a:extLst>
            <a:ext uri="{FF2B5EF4-FFF2-40B4-BE49-F238E27FC236}">
              <a16:creationId xmlns:a16="http://schemas.microsoft.com/office/drawing/2014/main" id="{2E44DBA9-BEFF-4690-9FEC-3FFB7B0CBD57}"/>
            </a:ext>
          </a:extLst>
        </xdr:cNvPr>
        <xdr:cNvSpPr txBox="1"/>
      </xdr:nvSpPr>
      <xdr:spPr>
        <a:xfrm>
          <a:off x="10903736" y="4912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4" name="【一般廃棄物処理施設】&#10;有形固定資産減価償却率グラフ枠">
          <a:extLst>
            <a:ext uri="{FF2B5EF4-FFF2-40B4-BE49-F238E27FC236}">
              <a16:creationId xmlns:a16="http://schemas.microsoft.com/office/drawing/2014/main" id="{3DD33AB8-3C0F-4363-A2A0-5B8290D24A07}"/>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285" name="直線コネクタ 284">
          <a:extLst>
            <a:ext uri="{FF2B5EF4-FFF2-40B4-BE49-F238E27FC236}">
              <a16:creationId xmlns:a16="http://schemas.microsoft.com/office/drawing/2014/main" id="{0ABC7FAC-55FC-4AC4-A4B6-1A345DA2475C}"/>
            </a:ext>
          </a:extLst>
        </xdr:cNvPr>
        <xdr:cNvCxnSpPr/>
      </xdr:nvCxnSpPr>
      <xdr:spPr>
        <a:xfrm flipV="1">
          <a:off x="14696439" y="5351780"/>
          <a:ext cx="0" cy="14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86" name="【一般廃棄物処理施設】&#10;有形固定資産減価償却率最小値テキスト">
          <a:extLst>
            <a:ext uri="{FF2B5EF4-FFF2-40B4-BE49-F238E27FC236}">
              <a16:creationId xmlns:a16="http://schemas.microsoft.com/office/drawing/2014/main" id="{60C96E87-0849-43E8-B51B-197C8D5D9A9C}"/>
            </a:ext>
          </a:extLst>
        </xdr:cNvPr>
        <xdr:cNvSpPr txBox="1"/>
      </xdr:nvSpPr>
      <xdr:spPr>
        <a:xfrm>
          <a:off x="14735175"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87" name="直線コネクタ 286">
          <a:extLst>
            <a:ext uri="{FF2B5EF4-FFF2-40B4-BE49-F238E27FC236}">
              <a16:creationId xmlns:a16="http://schemas.microsoft.com/office/drawing/2014/main" id="{1EF8BF58-21BB-407C-8763-FF46ACA35495}"/>
            </a:ext>
          </a:extLst>
        </xdr:cNvPr>
        <xdr:cNvCxnSpPr/>
      </xdr:nvCxnSpPr>
      <xdr:spPr>
        <a:xfrm>
          <a:off x="14611350" y="68484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288" name="【一般廃棄物処理施設】&#10;有形固定資産減価償却率最大値テキスト">
          <a:extLst>
            <a:ext uri="{FF2B5EF4-FFF2-40B4-BE49-F238E27FC236}">
              <a16:creationId xmlns:a16="http://schemas.microsoft.com/office/drawing/2014/main" id="{91540B8B-2712-4385-AE53-0D255CB7F76B}"/>
            </a:ext>
          </a:extLst>
        </xdr:cNvPr>
        <xdr:cNvSpPr txBox="1"/>
      </xdr:nvSpPr>
      <xdr:spPr>
        <a:xfrm>
          <a:off x="14735175"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289" name="直線コネクタ 288">
          <a:extLst>
            <a:ext uri="{FF2B5EF4-FFF2-40B4-BE49-F238E27FC236}">
              <a16:creationId xmlns:a16="http://schemas.microsoft.com/office/drawing/2014/main" id="{26B033F8-C2E4-45F9-8386-3B8D0C087512}"/>
            </a:ext>
          </a:extLst>
        </xdr:cNvPr>
        <xdr:cNvCxnSpPr/>
      </xdr:nvCxnSpPr>
      <xdr:spPr>
        <a:xfrm>
          <a:off x="14611350" y="5351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290" name="【一般廃棄物処理施設】&#10;有形固定資産減価償却率平均値テキスト">
          <a:extLst>
            <a:ext uri="{FF2B5EF4-FFF2-40B4-BE49-F238E27FC236}">
              <a16:creationId xmlns:a16="http://schemas.microsoft.com/office/drawing/2014/main" id="{92080B11-959D-4279-BAAA-C316CB554B10}"/>
            </a:ext>
          </a:extLst>
        </xdr:cNvPr>
        <xdr:cNvSpPr txBox="1"/>
      </xdr:nvSpPr>
      <xdr:spPr>
        <a:xfrm>
          <a:off x="14735175" y="6008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291" name="フローチャート: 判断 290">
          <a:extLst>
            <a:ext uri="{FF2B5EF4-FFF2-40B4-BE49-F238E27FC236}">
              <a16:creationId xmlns:a16="http://schemas.microsoft.com/office/drawing/2014/main" id="{EC498D73-907F-4440-9AFB-D0D3E8EAD139}"/>
            </a:ext>
          </a:extLst>
        </xdr:cNvPr>
        <xdr:cNvSpPr/>
      </xdr:nvSpPr>
      <xdr:spPr>
        <a:xfrm>
          <a:off x="14649450" y="61537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292" name="フローチャート: 判断 291">
          <a:extLst>
            <a:ext uri="{FF2B5EF4-FFF2-40B4-BE49-F238E27FC236}">
              <a16:creationId xmlns:a16="http://schemas.microsoft.com/office/drawing/2014/main" id="{99C697B8-8229-46C6-A088-04A184A22B25}"/>
            </a:ext>
          </a:extLst>
        </xdr:cNvPr>
        <xdr:cNvSpPr/>
      </xdr:nvSpPr>
      <xdr:spPr>
        <a:xfrm>
          <a:off x="13887450" y="61518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293" name="フローチャート: 判断 292">
          <a:extLst>
            <a:ext uri="{FF2B5EF4-FFF2-40B4-BE49-F238E27FC236}">
              <a16:creationId xmlns:a16="http://schemas.microsoft.com/office/drawing/2014/main" id="{FC3B774C-4F7D-4346-AE9C-FE20BE79454B}"/>
            </a:ext>
          </a:extLst>
        </xdr:cNvPr>
        <xdr:cNvSpPr/>
      </xdr:nvSpPr>
      <xdr:spPr>
        <a:xfrm>
          <a:off x="13096875" y="612648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294" name="フローチャート: 判断 293">
          <a:extLst>
            <a:ext uri="{FF2B5EF4-FFF2-40B4-BE49-F238E27FC236}">
              <a16:creationId xmlns:a16="http://schemas.microsoft.com/office/drawing/2014/main" id="{4AD65022-ADA2-40B2-B207-2283AD186676}"/>
            </a:ext>
          </a:extLst>
        </xdr:cNvPr>
        <xdr:cNvSpPr/>
      </xdr:nvSpPr>
      <xdr:spPr>
        <a:xfrm>
          <a:off x="12296775" y="6115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295" name="フローチャート: 判断 294">
          <a:extLst>
            <a:ext uri="{FF2B5EF4-FFF2-40B4-BE49-F238E27FC236}">
              <a16:creationId xmlns:a16="http://schemas.microsoft.com/office/drawing/2014/main" id="{5B51C370-B79C-4257-A2E1-9F1118407F36}"/>
            </a:ext>
          </a:extLst>
        </xdr:cNvPr>
        <xdr:cNvSpPr/>
      </xdr:nvSpPr>
      <xdr:spPr>
        <a:xfrm>
          <a:off x="11487150" y="60858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2856EAEF-A998-4365-84E3-D855102BFBD0}"/>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5CC10AC2-11EA-4469-8F86-FB1991E4331D}"/>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2FB374A6-419F-4BF6-A0D1-336F1B8675BB}"/>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1EAFB5BC-4859-4EDC-B89D-5BC19BB387B6}"/>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FF89E782-BE83-4E62-B402-45BD40F181B5}"/>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143510</xdr:rowOff>
    </xdr:from>
    <xdr:to>
      <xdr:col>85</xdr:col>
      <xdr:colOff>177800</xdr:colOff>
      <xdr:row>41</xdr:row>
      <xdr:rowOff>73660</xdr:rowOff>
    </xdr:to>
    <xdr:sp macro="" textlink="">
      <xdr:nvSpPr>
        <xdr:cNvPr id="301" name="楕円 300">
          <a:extLst>
            <a:ext uri="{FF2B5EF4-FFF2-40B4-BE49-F238E27FC236}">
              <a16:creationId xmlns:a16="http://schemas.microsoft.com/office/drawing/2014/main" id="{118015EA-8B99-4160-BA82-399FB375C8EF}"/>
            </a:ext>
          </a:extLst>
        </xdr:cNvPr>
        <xdr:cNvSpPr/>
      </xdr:nvSpPr>
      <xdr:spPr>
        <a:xfrm>
          <a:off x="14649450" y="66268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121937</xdr:rowOff>
    </xdr:from>
    <xdr:ext cx="405111" cy="259045"/>
    <xdr:sp macro="" textlink="">
      <xdr:nvSpPr>
        <xdr:cNvPr id="302" name="【一般廃棄物処理施設】&#10;有形固定資産減価償却率該当値テキスト">
          <a:extLst>
            <a:ext uri="{FF2B5EF4-FFF2-40B4-BE49-F238E27FC236}">
              <a16:creationId xmlns:a16="http://schemas.microsoft.com/office/drawing/2014/main" id="{420438C5-157B-4FF9-A64F-3BDB2570F23C}"/>
            </a:ext>
          </a:extLst>
        </xdr:cNvPr>
        <xdr:cNvSpPr txBox="1"/>
      </xdr:nvSpPr>
      <xdr:spPr>
        <a:xfrm>
          <a:off x="14735175" y="661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116840</xdr:rowOff>
    </xdr:from>
    <xdr:to>
      <xdr:col>81</xdr:col>
      <xdr:colOff>101600</xdr:colOff>
      <xdr:row>41</xdr:row>
      <xdr:rowOff>46990</xdr:rowOff>
    </xdr:to>
    <xdr:sp macro="" textlink="">
      <xdr:nvSpPr>
        <xdr:cNvPr id="303" name="楕円 302">
          <a:extLst>
            <a:ext uri="{FF2B5EF4-FFF2-40B4-BE49-F238E27FC236}">
              <a16:creationId xmlns:a16="http://schemas.microsoft.com/office/drawing/2014/main" id="{CBCDDFB2-CC77-4C54-B77B-89D006E05D0F}"/>
            </a:ext>
          </a:extLst>
        </xdr:cNvPr>
        <xdr:cNvSpPr/>
      </xdr:nvSpPr>
      <xdr:spPr>
        <a:xfrm>
          <a:off x="13887450" y="66033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167640</xdr:rowOff>
    </xdr:from>
    <xdr:to>
      <xdr:col>85</xdr:col>
      <xdr:colOff>127000</xdr:colOff>
      <xdr:row>41</xdr:row>
      <xdr:rowOff>22860</xdr:rowOff>
    </xdr:to>
    <xdr:cxnSp macro="">
      <xdr:nvCxnSpPr>
        <xdr:cNvPr id="304" name="直線コネクタ 303">
          <a:extLst>
            <a:ext uri="{FF2B5EF4-FFF2-40B4-BE49-F238E27FC236}">
              <a16:creationId xmlns:a16="http://schemas.microsoft.com/office/drawing/2014/main" id="{ED531712-2DA0-4455-B835-2A7443015D9D}"/>
            </a:ext>
          </a:extLst>
        </xdr:cNvPr>
        <xdr:cNvCxnSpPr/>
      </xdr:nvCxnSpPr>
      <xdr:spPr>
        <a:xfrm>
          <a:off x="13935075" y="6650990"/>
          <a:ext cx="762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305" name="n_1aveValue【一般廃棄物処理施設】&#10;有形固定資産減価償却率">
          <a:extLst>
            <a:ext uri="{FF2B5EF4-FFF2-40B4-BE49-F238E27FC236}">
              <a16:creationId xmlns:a16="http://schemas.microsoft.com/office/drawing/2014/main" id="{301802E4-6F4C-4D58-860C-1D3DFEDCBFDB}"/>
            </a:ext>
          </a:extLst>
        </xdr:cNvPr>
        <xdr:cNvSpPr txBox="1"/>
      </xdr:nvSpPr>
      <xdr:spPr>
        <a:xfrm>
          <a:off x="13745219"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306" name="n_2aveValue【一般廃棄物処理施設】&#10;有形固定資産減価償却率">
          <a:extLst>
            <a:ext uri="{FF2B5EF4-FFF2-40B4-BE49-F238E27FC236}">
              <a16:creationId xmlns:a16="http://schemas.microsoft.com/office/drawing/2014/main" id="{A9C6420B-6FB5-4250-B1FA-650936F75BF4}"/>
            </a:ext>
          </a:extLst>
        </xdr:cNvPr>
        <xdr:cNvSpPr txBox="1"/>
      </xdr:nvSpPr>
      <xdr:spPr>
        <a:xfrm>
          <a:off x="12964169" y="590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307" name="n_3aveValue【一般廃棄物処理施設】&#10;有形固定資産減価償却率">
          <a:extLst>
            <a:ext uri="{FF2B5EF4-FFF2-40B4-BE49-F238E27FC236}">
              <a16:creationId xmlns:a16="http://schemas.microsoft.com/office/drawing/2014/main" id="{52CAB999-8598-435A-B364-BA990132A05C}"/>
            </a:ext>
          </a:extLst>
        </xdr:cNvPr>
        <xdr:cNvSpPr txBox="1"/>
      </xdr:nvSpPr>
      <xdr:spPr>
        <a:xfrm>
          <a:off x="12164069" y="590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308" name="n_4aveValue【一般廃棄物処理施設】&#10;有形固定資産減価償却率">
          <a:extLst>
            <a:ext uri="{FF2B5EF4-FFF2-40B4-BE49-F238E27FC236}">
              <a16:creationId xmlns:a16="http://schemas.microsoft.com/office/drawing/2014/main" id="{E9A2BDEB-9F37-4221-9B28-845BA6F03AA5}"/>
            </a:ext>
          </a:extLst>
        </xdr:cNvPr>
        <xdr:cNvSpPr txBox="1"/>
      </xdr:nvSpPr>
      <xdr:spPr>
        <a:xfrm>
          <a:off x="113544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38117</xdr:rowOff>
    </xdr:from>
    <xdr:ext cx="405111" cy="259045"/>
    <xdr:sp macro="" textlink="">
      <xdr:nvSpPr>
        <xdr:cNvPr id="309" name="n_1mainValue【一般廃棄物処理施設】&#10;有形固定資産減価償却率">
          <a:extLst>
            <a:ext uri="{FF2B5EF4-FFF2-40B4-BE49-F238E27FC236}">
              <a16:creationId xmlns:a16="http://schemas.microsoft.com/office/drawing/2014/main" id="{3ADEC257-4FEF-4372-A6AF-56306ECEE78B}"/>
            </a:ext>
          </a:extLst>
        </xdr:cNvPr>
        <xdr:cNvSpPr txBox="1"/>
      </xdr:nvSpPr>
      <xdr:spPr>
        <a:xfrm>
          <a:off x="13745219"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0" name="正方形/長方形 309">
          <a:extLst>
            <a:ext uri="{FF2B5EF4-FFF2-40B4-BE49-F238E27FC236}">
              <a16:creationId xmlns:a16="http://schemas.microsoft.com/office/drawing/2014/main" id="{22BCCB68-3C93-42A8-BF24-6847E4F54552}"/>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1" name="正方形/長方形 310">
          <a:extLst>
            <a:ext uri="{FF2B5EF4-FFF2-40B4-BE49-F238E27FC236}">
              <a16:creationId xmlns:a16="http://schemas.microsoft.com/office/drawing/2014/main" id="{8DCF9416-5EC0-4C60-82FB-5F7EE4C1B5AF}"/>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2" name="正方形/長方形 311">
          <a:extLst>
            <a:ext uri="{FF2B5EF4-FFF2-40B4-BE49-F238E27FC236}">
              <a16:creationId xmlns:a16="http://schemas.microsoft.com/office/drawing/2014/main" id="{1B7AEC08-EB16-453B-AB59-A617971430F3}"/>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3" name="正方形/長方形 312">
          <a:extLst>
            <a:ext uri="{FF2B5EF4-FFF2-40B4-BE49-F238E27FC236}">
              <a16:creationId xmlns:a16="http://schemas.microsoft.com/office/drawing/2014/main" id="{E9C755FE-6868-4F0F-B5B9-D0EC66490070}"/>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4" name="正方形/長方形 313">
          <a:extLst>
            <a:ext uri="{FF2B5EF4-FFF2-40B4-BE49-F238E27FC236}">
              <a16:creationId xmlns:a16="http://schemas.microsoft.com/office/drawing/2014/main" id="{A2015A37-7BA9-4681-83C9-D356544088B3}"/>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5" name="正方形/長方形 314">
          <a:extLst>
            <a:ext uri="{FF2B5EF4-FFF2-40B4-BE49-F238E27FC236}">
              <a16:creationId xmlns:a16="http://schemas.microsoft.com/office/drawing/2014/main" id="{83B96D1B-716E-42B5-B0CC-141C6491E9F9}"/>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6" name="正方形/長方形 315">
          <a:extLst>
            <a:ext uri="{FF2B5EF4-FFF2-40B4-BE49-F238E27FC236}">
              <a16:creationId xmlns:a16="http://schemas.microsoft.com/office/drawing/2014/main" id="{550CDF02-AB23-4B3D-BB16-356056AF84DF}"/>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7" name="正方形/長方形 316">
          <a:extLst>
            <a:ext uri="{FF2B5EF4-FFF2-40B4-BE49-F238E27FC236}">
              <a16:creationId xmlns:a16="http://schemas.microsoft.com/office/drawing/2014/main" id="{1BD07348-D4EF-4604-B45E-628060FF9C7A}"/>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8" name="テキスト ボックス 317">
          <a:extLst>
            <a:ext uri="{FF2B5EF4-FFF2-40B4-BE49-F238E27FC236}">
              <a16:creationId xmlns:a16="http://schemas.microsoft.com/office/drawing/2014/main" id="{214613CE-A0DD-4B41-84AC-9E57F92B81C2}"/>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9" name="直線コネクタ 318">
          <a:extLst>
            <a:ext uri="{FF2B5EF4-FFF2-40B4-BE49-F238E27FC236}">
              <a16:creationId xmlns:a16="http://schemas.microsoft.com/office/drawing/2014/main" id="{33D2A896-0934-448C-884A-D6C6292AF979}"/>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20" name="直線コネクタ 319">
          <a:extLst>
            <a:ext uri="{FF2B5EF4-FFF2-40B4-BE49-F238E27FC236}">
              <a16:creationId xmlns:a16="http://schemas.microsoft.com/office/drawing/2014/main" id="{1447DABB-67C9-46B0-A06D-B5B16A87B824}"/>
            </a:ext>
          </a:extLst>
        </xdr:cNvPr>
        <xdr:cNvCxnSpPr/>
      </xdr:nvCxnSpPr>
      <xdr:spPr>
        <a:xfrm>
          <a:off x="16459200" y="666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21" name="テキスト ボックス 320">
          <a:extLst>
            <a:ext uri="{FF2B5EF4-FFF2-40B4-BE49-F238E27FC236}">
              <a16:creationId xmlns:a16="http://schemas.microsoft.com/office/drawing/2014/main" id="{AC2B5DD1-781A-4C9A-818C-5006626E5B62}"/>
            </a:ext>
          </a:extLst>
        </xdr:cNvPr>
        <xdr:cNvSpPr txBox="1"/>
      </xdr:nvSpPr>
      <xdr:spPr>
        <a:xfrm>
          <a:off x="16248514" y="653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2" name="直線コネクタ 321">
          <a:extLst>
            <a:ext uri="{FF2B5EF4-FFF2-40B4-BE49-F238E27FC236}">
              <a16:creationId xmlns:a16="http://schemas.microsoft.com/office/drawing/2014/main" id="{CECCABC6-FA6A-4C04-A94D-ACD5AB5F0395}"/>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3" name="テキスト ボックス 322">
          <a:extLst>
            <a:ext uri="{FF2B5EF4-FFF2-40B4-BE49-F238E27FC236}">
              <a16:creationId xmlns:a16="http://schemas.microsoft.com/office/drawing/2014/main" id="{0C264088-8697-48B6-BFE6-CB8EBB0C4153}"/>
            </a:ext>
          </a:extLst>
        </xdr:cNvPr>
        <xdr:cNvSpPr txBox="1"/>
      </xdr:nvSpPr>
      <xdr:spPr>
        <a:xfrm>
          <a:off x="15936806" y="599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24" name="直線コネクタ 323">
          <a:extLst>
            <a:ext uri="{FF2B5EF4-FFF2-40B4-BE49-F238E27FC236}">
              <a16:creationId xmlns:a16="http://schemas.microsoft.com/office/drawing/2014/main" id="{24A9B70B-23EE-44AE-ACE7-DD9A4E4895D3}"/>
            </a:ext>
          </a:extLst>
        </xdr:cNvPr>
        <xdr:cNvCxnSpPr/>
      </xdr:nvCxnSpPr>
      <xdr:spPr>
        <a:xfrm>
          <a:off x="16459200" y="5591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25" name="テキスト ボックス 324">
          <a:extLst>
            <a:ext uri="{FF2B5EF4-FFF2-40B4-BE49-F238E27FC236}">
              <a16:creationId xmlns:a16="http://schemas.microsoft.com/office/drawing/2014/main" id="{01DD2594-1D5C-443D-A518-558BF55B052F}"/>
            </a:ext>
          </a:extLst>
        </xdr:cNvPr>
        <xdr:cNvSpPr txBox="1"/>
      </xdr:nvSpPr>
      <xdr:spPr>
        <a:xfrm>
          <a:off x="15936806" y="5455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6" name="直線コネクタ 325">
          <a:extLst>
            <a:ext uri="{FF2B5EF4-FFF2-40B4-BE49-F238E27FC236}">
              <a16:creationId xmlns:a16="http://schemas.microsoft.com/office/drawing/2014/main" id="{D0428617-8786-4410-80C0-E9F6FB6D8449}"/>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7" name="テキスト ボックス 326">
          <a:extLst>
            <a:ext uri="{FF2B5EF4-FFF2-40B4-BE49-F238E27FC236}">
              <a16:creationId xmlns:a16="http://schemas.microsoft.com/office/drawing/2014/main" id="{5F61FCCA-7E8E-471D-8C97-7F49E1CF5A90}"/>
            </a:ext>
          </a:extLst>
        </xdr:cNvPr>
        <xdr:cNvSpPr txBox="1"/>
      </xdr:nvSpPr>
      <xdr:spPr>
        <a:xfrm>
          <a:off x="15936806" y="491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8" name="【一般廃棄物処理施設】&#10;一人当たり有形固定資産（償却資産）額グラフ枠">
          <a:extLst>
            <a:ext uri="{FF2B5EF4-FFF2-40B4-BE49-F238E27FC236}">
              <a16:creationId xmlns:a16="http://schemas.microsoft.com/office/drawing/2014/main" id="{4E1E7B33-A93C-41ED-B01F-28B2190ABCD7}"/>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329" name="直線コネクタ 328">
          <a:extLst>
            <a:ext uri="{FF2B5EF4-FFF2-40B4-BE49-F238E27FC236}">
              <a16:creationId xmlns:a16="http://schemas.microsoft.com/office/drawing/2014/main" id="{4CFAA0CB-82D4-467D-95D5-F5F06161E34D}"/>
            </a:ext>
          </a:extLst>
        </xdr:cNvPr>
        <xdr:cNvCxnSpPr/>
      </xdr:nvCxnSpPr>
      <xdr:spPr>
        <a:xfrm flipV="1">
          <a:off x="19954239" y="5470341"/>
          <a:ext cx="0" cy="119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30" name="【一般廃棄物処理施設】&#10;一人当たり有形固定資産（償却資産）額最小値テキスト">
          <a:extLst>
            <a:ext uri="{FF2B5EF4-FFF2-40B4-BE49-F238E27FC236}">
              <a16:creationId xmlns:a16="http://schemas.microsoft.com/office/drawing/2014/main" id="{45E67BD5-A6B8-47DD-A894-2737FE1D642F}"/>
            </a:ext>
          </a:extLst>
        </xdr:cNvPr>
        <xdr:cNvSpPr txBox="1"/>
      </xdr:nvSpPr>
      <xdr:spPr>
        <a:xfrm>
          <a:off x="19992975" y="6674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31" name="直線コネクタ 330">
          <a:extLst>
            <a:ext uri="{FF2B5EF4-FFF2-40B4-BE49-F238E27FC236}">
              <a16:creationId xmlns:a16="http://schemas.microsoft.com/office/drawing/2014/main" id="{0983C00E-1AB4-433C-A196-153F025B1953}"/>
            </a:ext>
          </a:extLst>
        </xdr:cNvPr>
        <xdr:cNvCxnSpPr/>
      </xdr:nvCxnSpPr>
      <xdr:spPr>
        <a:xfrm>
          <a:off x="19878675" y="66674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332" name="【一般廃棄物処理施設】&#10;一人当たり有形固定資産（償却資産）額最大値テキスト">
          <a:extLst>
            <a:ext uri="{FF2B5EF4-FFF2-40B4-BE49-F238E27FC236}">
              <a16:creationId xmlns:a16="http://schemas.microsoft.com/office/drawing/2014/main" id="{99E352DA-0293-4308-AF28-DA6DA303E82D}"/>
            </a:ext>
          </a:extLst>
        </xdr:cNvPr>
        <xdr:cNvSpPr txBox="1"/>
      </xdr:nvSpPr>
      <xdr:spPr>
        <a:xfrm>
          <a:off x="19992975" y="525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333" name="直線コネクタ 332">
          <a:extLst>
            <a:ext uri="{FF2B5EF4-FFF2-40B4-BE49-F238E27FC236}">
              <a16:creationId xmlns:a16="http://schemas.microsoft.com/office/drawing/2014/main" id="{E2EF165D-FA7B-4A07-B57A-0A9990DA1798}"/>
            </a:ext>
          </a:extLst>
        </xdr:cNvPr>
        <xdr:cNvCxnSpPr/>
      </xdr:nvCxnSpPr>
      <xdr:spPr>
        <a:xfrm>
          <a:off x="19878675" y="54703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334" name="【一般廃棄物処理施設】&#10;一人当たり有形固定資産（償却資産）額平均値テキスト">
          <a:extLst>
            <a:ext uri="{FF2B5EF4-FFF2-40B4-BE49-F238E27FC236}">
              <a16:creationId xmlns:a16="http://schemas.microsoft.com/office/drawing/2014/main" id="{DA7907FF-5F2C-4059-AF2D-F5D1410965B2}"/>
            </a:ext>
          </a:extLst>
        </xdr:cNvPr>
        <xdr:cNvSpPr txBox="1"/>
      </xdr:nvSpPr>
      <xdr:spPr>
        <a:xfrm>
          <a:off x="19992975" y="6060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335" name="フローチャート: 判断 334">
          <a:extLst>
            <a:ext uri="{FF2B5EF4-FFF2-40B4-BE49-F238E27FC236}">
              <a16:creationId xmlns:a16="http://schemas.microsoft.com/office/drawing/2014/main" id="{1431EA91-177A-4CB6-8589-9CCF1AF8A203}"/>
            </a:ext>
          </a:extLst>
        </xdr:cNvPr>
        <xdr:cNvSpPr/>
      </xdr:nvSpPr>
      <xdr:spPr>
        <a:xfrm>
          <a:off x="19897725" y="619908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336" name="フローチャート: 判断 335">
          <a:extLst>
            <a:ext uri="{FF2B5EF4-FFF2-40B4-BE49-F238E27FC236}">
              <a16:creationId xmlns:a16="http://schemas.microsoft.com/office/drawing/2014/main" id="{B559B61E-4052-462E-8FA5-99EE73A7B7FA}"/>
            </a:ext>
          </a:extLst>
        </xdr:cNvPr>
        <xdr:cNvSpPr/>
      </xdr:nvSpPr>
      <xdr:spPr>
        <a:xfrm>
          <a:off x="19154775" y="62090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337" name="フローチャート: 判断 336">
          <a:extLst>
            <a:ext uri="{FF2B5EF4-FFF2-40B4-BE49-F238E27FC236}">
              <a16:creationId xmlns:a16="http://schemas.microsoft.com/office/drawing/2014/main" id="{5CF054EB-A689-42F9-90A9-7E54E176D7DA}"/>
            </a:ext>
          </a:extLst>
        </xdr:cNvPr>
        <xdr:cNvSpPr/>
      </xdr:nvSpPr>
      <xdr:spPr>
        <a:xfrm>
          <a:off x="18345150" y="623082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338" name="フローチャート: 判断 337">
          <a:extLst>
            <a:ext uri="{FF2B5EF4-FFF2-40B4-BE49-F238E27FC236}">
              <a16:creationId xmlns:a16="http://schemas.microsoft.com/office/drawing/2014/main" id="{9932BE4B-9475-492D-A740-5290D924CC87}"/>
            </a:ext>
          </a:extLst>
        </xdr:cNvPr>
        <xdr:cNvSpPr/>
      </xdr:nvSpPr>
      <xdr:spPr>
        <a:xfrm>
          <a:off x="17554575" y="62296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339" name="フローチャート: 判断 338">
          <a:extLst>
            <a:ext uri="{FF2B5EF4-FFF2-40B4-BE49-F238E27FC236}">
              <a16:creationId xmlns:a16="http://schemas.microsoft.com/office/drawing/2014/main" id="{60FD18D2-1707-4245-93FE-9A715C579A94}"/>
            </a:ext>
          </a:extLst>
        </xdr:cNvPr>
        <xdr:cNvSpPr/>
      </xdr:nvSpPr>
      <xdr:spPr>
        <a:xfrm>
          <a:off x="16754475" y="624587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5B9B7703-61E0-4BCD-9D16-04411618B910}"/>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49B6DDD0-7525-42C1-AC75-BFEB0C3FB957}"/>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1B2E28C7-F6CE-403D-BEE5-1C926AA2E7F3}"/>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4C4533F0-214A-42F1-9C3E-52E963155402}"/>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660BA89B-83B4-4F6B-86C0-9706787A28EC}"/>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xdr:rowOff>
    </xdr:from>
    <xdr:to>
      <xdr:col>116</xdr:col>
      <xdr:colOff>114300</xdr:colOff>
      <xdr:row>39</xdr:row>
      <xdr:rowOff>111455</xdr:rowOff>
    </xdr:to>
    <xdr:sp macro="" textlink="">
      <xdr:nvSpPr>
        <xdr:cNvPr id="345" name="楕円 344">
          <a:extLst>
            <a:ext uri="{FF2B5EF4-FFF2-40B4-BE49-F238E27FC236}">
              <a16:creationId xmlns:a16="http://schemas.microsoft.com/office/drawing/2014/main" id="{A22B4803-EEF8-4EA3-8134-470A7552AB76}"/>
            </a:ext>
          </a:extLst>
        </xdr:cNvPr>
        <xdr:cNvSpPr/>
      </xdr:nvSpPr>
      <xdr:spPr>
        <a:xfrm>
          <a:off x="19897725" y="63312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159732</xdr:rowOff>
    </xdr:from>
    <xdr:ext cx="534377" cy="259045"/>
    <xdr:sp macro="" textlink="">
      <xdr:nvSpPr>
        <xdr:cNvPr id="346" name="【一般廃棄物処理施設】&#10;一人当たり有形固定資産（償却資産）額該当値テキスト">
          <a:extLst>
            <a:ext uri="{FF2B5EF4-FFF2-40B4-BE49-F238E27FC236}">
              <a16:creationId xmlns:a16="http://schemas.microsoft.com/office/drawing/2014/main" id="{678B8A92-6BEF-4E21-BAA6-83DC56C31239}"/>
            </a:ext>
          </a:extLst>
        </xdr:cNvPr>
        <xdr:cNvSpPr txBox="1"/>
      </xdr:nvSpPr>
      <xdr:spPr>
        <a:xfrm>
          <a:off x="19992975" y="632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10330</xdr:rowOff>
    </xdr:from>
    <xdr:to>
      <xdr:col>112</xdr:col>
      <xdr:colOff>38100</xdr:colOff>
      <xdr:row>39</xdr:row>
      <xdr:rowOff>111930</xdr:rowOff>
    </xdr:to>
    <xdr:sp macro="" textlink="">
      <xdr:nvSpPr>
        <xdr:cNvPr id="347" name="楕円 346">
          <a:extLst>
            <a:ext uri="{FF2B5EF4-FFF2-40B4-BE49-F238E27FC236}">
              <a16:creationId xmlns:a16="http://schemas.microsoft.com/office/drawing/2014/main" id="{943B81BD-2162-4D06-8171-EB30CAE097FB}"/>
            </a:ext>
          </a:extLst>
        </xdr:cNvPr>
        <xdr:cNvSpPr/>
      </xdr:nvSpPr>
      <xdr:spPr>
        <a:xfrm>
          <a:off x="19154775" y="63317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60655</xdr:rowOff>
    </xdr:from>
    <xdr:to>
      <xdr:col>116</xdr:col>
      <xdr:colOff>63500</xdr:colOff>
      <xdr:row>39</xdr:row>
      <xdr:rowOff>61130</xdr:rowOff>
    </xdr:to>
    <xdr:cxnSp macro="">
      <xdr:nvCxnSpPr>
        <xdr:cNvPr id="348" name="直線コネクタ 347">
          <a:extLst>
            <a:ext uri="{FF2B5EF4-FFF2-40B4-BE49-F238E27FC236}">
              <a16:creationId xmlns:a16="http://schemas.microsoft.com/office/drawing/2014/main" id="{77BA026C-5D35-4828-BA38-F57698DF507B}"/>
            </a:ext>
          </a:extLst>
        </xdr:cNvPr>
        <xdr:cNvCxnSpPr/>
      </xdr:nvCxnSpPr>
      <xdr:spPr>
        <a:xfrm flipV="1">
          <a:off x="19202400" y="6388430"/>
          <a:ext cx="752475"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349" name="n_1aveValue【一般廃棄物処理施設】&#10;一人当たり有形固定資産（償却資産）額">
          <a:extLst>
            <a:ext uri="{FF2B5EF4-FFF2-40B4-BE49-F238E27FC236}">
              <a16:creationId xmlns:a16="http://schemas.microsoft.com/office/drawing/2014/main" id="{FCE9B97A-45DE-45D0-8C56-6530B85E23FC}"/>
            </a:ext>
          </a:extLst>
        </xdr:cNvPr>
        <xdr:cNvSpPr txBox="1"/>
      </xdr:nvSpPr>
      <xdr:spPr>
        <a:xfrm>
          <a:off x="18944736" y="60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350" name="n_2aveValue【一般廃棄物処理施設】&#10;一人当たり有形固定資産（償却資産）額">
          <a:extLst>
            <a:ext uri="{FF2B5EF4-FFF2-40B4-BE49-F238E27FC236}">
              <a16:creationId xmlns:a16="http://schemas.microsoft.com/office/drawing/2014/main" id="{CDA468E0-5370-4055-9759-ED8D8763F10C}"/>
            </a:ext>
          </a:extLst>
        </xdr:cNvPr>
        <xdr:cNvSpPr txBox="1"/>
      </xdr:nvSpPr>
      <xdr:spPr>
        <a:xfrm>
          <a:off x="18163686" y="600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351" name="n_3aveValue【一般廃棄物処理施設】&#10;一人当たり有形固定資産（償却資産）額">
          <a:extLst>
            <a:ext uri="{FF2B5EF4-FFF2-40B4-BE49-F238E27FC236}">
              <a16:creationId xmlns:a16="http://schemas.microsoft.com/office/drawing/2014/main" id="{52CC0154-B1E3-4E86-BAC0-4A3F03A88C20}"/>
            </a:ext>
          </a:extLst>
        </xdr:cNvPr>
        <xdr:cNvSpPr txBox="1"/>
      </xdr:nvSpPr>
      <xdr:spPr>
        <a:xfrm>
          <a:off x="17354061" y="601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352" name="n_4aveValue【一般廃棄物処理施設】&#10;一人当たり有形固定資産（償却資産）額">
          <a:extLst>
            <a:ext uri="{FF2B5EF4-FFF2-40B4-BE49-F238E27FC236}">
              <a16:creationId xmlns:a16="http://schemas.microsoft.com/office/drawing/2014/main" id="{296B3016-B66B-436C-87EA-04416A5CAB92}"/>
            </a:ext>
          </a:extLst>
        </xdr:cNvPr>
        <xdr:cNvSpPr txBox="1"/>
      </xdr:nvSpPr>
      <xdr:spPr>
        <a:xfrm>
          <a:off x="16563486" y="603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103057</xdr:rowOff>
    </xdr:from>
    <xdr:ext cx="534377" cy="259045"/>
    <xdr:sp macro="" textlink="">
      <xdr:nvSpPr>
        <xdr:cNvPr id="353" name="n_1mainValue【一般廃棄物処理施設】&#10;一人当たり有形固定資産（償却資産）額">
          <a:extLst>
            <a:ext uri="{FF2B5EF4-FFF2-40B4-BE49-F238E27FC236}">
              <a16:creationId xmlns:a16="http://schemas.microsoft.com/office/drawing/2014/main" id="{E6F77663-307B-4526-A04F-D8E365285FD7}"/>
            </a:ext>
          </a:extLst>
        </xdr:cNvPr>
        <xdr:cNvSpPr txBox="1"/>
      </xdr:nvSpPr>
      <xdr:spPr>
        <a:xfrm>
          <a:off x="18944736" y="643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4" name="正方形/長方形 353">
          <a:extLst>
            <a:ext uri="{FF2B5EF4-FFF2-40B4-BE49-F238E27FC236}">
              <a16:creationId xmlns:a16="http://schemas.microsoft.com/office/drawing/2014/main" id="{E244B5A2-3097-4447-80AF-E4B43434442B}"/>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5" name="正方形/長方形 354">
          <a:extLst>
            <a:ext uri="{FF2B5EF4-FFF2-40B4-BE49-F238E27FC236}">
              <a16:creationId xmlns:a16="http://schemas.microsoft.com/office/drawing/2014/main" id="{06DF3679-7E03-4C8D-9AE8-C1D96A21CC1B}"/>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6" name="正方形/長方形 355">
          <a:extLst>
            <a:ext uri="{FF2B5EF4-FFF2-40B4-BE49-F238E27FC236}">
              <a16:creationId xmlns:a16="http://schemas.microsoft.com/office/drawing/2014/main" id="{F6EACC0F-D891-4EC5-912C-190565C1F681}"/>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7" name="正方形/長方形 356">
          <a:extLst>
            <a:ext uri="{FF2B5EF4-FFF2-40B4-BE49-F238E27FC236}">
              <a16:creationId xmlns:a16="http://schemas.microsoft.com/office/drawing/2014/main" id="{626661BD-AADC-4C1B-9368-00F7FF05198E}"/>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8" name="正方形/長方形 357">
          <a:extLst>
            <a:ext uri="{FF2B5EF4-FFF2-40B4-BE49-F238E27FC236}">
              <a16:creationId xmlns:a16="http://schemas.microsoft.com/office/drawing/2014/main" id="{55D2F82E-4B10-4694-9C89-EE32FCCE3D7C}"/>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9" name="正方形/長方形 358">
          <a:extLst>
            <a:ext uri="{FF2B5EF4-FFF2-40B4-BE49-F238E27FC236}">
              <a16:creationId xmlns:a16="http://schemas.microsoft.com/office/drawing/2014/main" id="{313CFD65-CD53-42CA-888E-10AC5B3AA2A8}"/>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0" name="正方形/長方形 359">
          <a:extLst>
            <a:ext uri="{FF2B5EF4-FFF2-40B4-BE49-F238E27FC236}">
              <a16:creationId xmlns:a16="http://schemas.microsoft.com/office/drawing/2014/main" id="{72B163F8-6604-4A7B-9DD4-3DFF0872A2D0}"/>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1" name="正方形/長方形 360">
          <a:extLst>
            <a:ext uri="{FF2B5EF4-FFF2-40B4-BE49-F238E27FC236}">
              <a16:creationId xmlns:a16="http://schemas.microsoft.com/office/drawing/2014/main" id="{AC26607A-0FD2-4ECF-A9E8-ECFFA7FAC9F5}"/>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2" name="テキスト ボックス 361">
          <a:extLst>
            <a:ext uri="{FF2B5EF4-FFF2-40B4-BE49-F238E27FC236}">
              <a16:creationId xmlns:a16="http://schemas.microsoft.com/office/drawing/2014/main" id="{EBF5CCAE-6197-4D1A-8176-52CB8F69B06B}"/>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3" name="直線コネクタ 362">
          <a:extLst>
            <a:ext uri="{FF2B5EF4-FFF2-40B4-BE49-F238E27FC236}">
              <a16:creationId xmlns:a16="http://schemas.microsoft.com/office/drawing/2014/main" id="{2B5801AA-E450-4E72-8179-BE1464B93E51}"/>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64" name="テキスト ボックス 363">
          <a:extLst>
            <a:ext uri="{FF2B5EF4-FFF2-40B4-BE49-F238E27FC236}">
              <a16:creationId xmlns:a16="http://schemas.microsoft.com/office/drawing/2014/main" id="{B5226635-7EB8-4044-9925-A8587AF71373}"/>
            </a:ext>
          </a:extLst>
        </xdr:cNvPr>
        <xdr:cNvSpPr txBox="1"/>
      </xdr:nvSpPr>
      <xdr:spPr>
        <a:xfrm>
          <a:off x="107945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5" name="直線コネクタ 364">
          <a:extLst>
            <a:ext uri="{FF2B5EF4-FFF2-40B4-BE49-F238E27FC236}">
              <a16:creationId xmlns:a16="http://schemas.microsoft.com/office/drawing/2014/main" id="{B8A1F1FA-C93F-4429-89B3-C17E3ECC0543}"/>
            </a:ext>
          </a:extLst>
        </xdr:cNvPr>
        <xdr:cNvCxnSpPr/>
      </xdr:nvCxnSpPr>
      <xdr:spPr>
        <a:xfrm>
          <a:off x="11210925" y="1050335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66" name="テキスト ボックス 365">
          <a:extLst>
            <a:ext uri="{FF2B5EF4-FFF2-40B4-BE49-F238E27FC236}">
              <a16:creationId xmlns:a16="http://schemas.microsoft.com/office/drawing/2014/main" id="{C850A261-541D-47F9-A7CE-C796E4142445}"/>
            </a:ext>
          </a:extLst>
        </xdr:cNvPr>
        <xdr:cNvSpPr txBox="1"/>
      </xdr:nvSpPr>
      <xdr:spPr>
        <a:xfrm>
          <a:off x="107945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7" name="直線コネクタ 366">
          <a:extLst>
            <a:ext uri="{FF2B5EF4-FFF2-40B4-BE49-F238E27FC236}">
              <a16:creationId xmlns:a16="http://schemas.microsoft.com/office/drawing/2014/main" id="{69575D89-3610-43A8-BCA4-D4076B0B0B4C}"/>
            </a:ext>
          </a:extLst>
        </xdr:cNvPr>
        <xdr:cNvCxnSpPr/>
      </xdr:nvCxnSpPr>
      <xdr:spPr>
        <a:xfrm>
          <a:off x="11210925" y="101926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8" name="テキスト ボックス 367">
          <a:extLst>
            <a:ext uri="{FF2B5EF4-FFF2-40B4-BE49-F238E27FC236}">
              <a16:creationId xmlns:a16="http://schemas.microsoft.com/office/drawing/2014/main" id="{C61DAF81-0D1A-42A7-AD36-50810608D965}"/>
            </a:ext>
          </a:extLst>
        </xdr:cNvPr>
        <xdr:cNvSpPr txBox="1"/>
      </xdr:nvSpPr>
      <xdr:spPr>
        <a:xfrm>
          <a:off x="10845966"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9" name="直線コネクタ 368">
          <a:extLst>
            <a:ext uri="{FF2B5EF4-FFF2-40B4-BE49-F238E27FC236}">
              <a16:creationId xmlns:a16="http://schemas.microsoft.com/office/drawing/2014/main" id="{95DECE23-B7E1-4F5A-BBF7-8A040653BA9E}"/>
            </a:ext>
          </a:extLst>
        </xdr:cNvPr>
        <xdr:cNvCxnSpPr/>
      </xdr:nvCxnSpPr>
      <xdr:spPr>
        <a:xfrm>
          <a:off x="11210925" y="988513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0" name="テキスト ボックス 369">
          <a:extLst>
            <a:ext uri="{FF2B5EF4-FFF2-40B4-BE49-F238E27FC236}">
              <a16:creationId xmlns:a16="http://schemas.microsoft.com/office/drawing/2014/main" id="{3F00D0AC-E7A2-4558-98D5-ADB44F721478}"/>
            </a:ext>
          </a:extLst>
        </xdr:cNvPr>
        <xdr:cNvSpPr txBox="1"/>
      </xdr:nvSpPr>
      <xdr:spPr>
        <a:xfrm>
          <a:off x="10845966"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1" name="直線コネクタ 370">
          <a:extLst>
            <a:ext uri="{FF2B5EF4-FFF2-40B4-BE49-F238E27FC236}">
              <a16:creationId xmlns:a16="http://schemas.microsoft.com/office/drawing/2014/main" id="{AEB6FDAC-E488-4A5F-B781-7A75E181487B}"/>
            </a:ext>
          </a:extLst>
        </xdr:cNvPr>
        <xdr:cNvCxnSpPr/>
      </xdr:nvCxnSpPr>
      <xdr:spPr>
        <a:xfrm>
          <a:off x="11210925" y="957444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2" name="テキスト ボックス 371">
          <a:extLst>
            <a:ext uri="{FF2B5EF4-FFF2-40B4-BE49-F238E27FC236}">
              <a16:creationId xmlns:a16="http://schemas.microsoft.com/office/drawing/2014/main" id="{99D2E8D7-3659-4B0E-A732-0CE63C06BF45}"/>
            </a:ext>
          </a:extLst>
        </xdr:cNvPr>
        <xdr:cNvSpPr txBox="1"/>
      </xdr:nvSpPr>
      <xdr:spPr>
        <a:xfrm>
          <a:off x="10845966"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3" name="直線コネクタ 372">
          <a:extLst>
            <a:ext uri="{FF2B5EF4-FFF2-40B4-BE49-F238E27FC236}">
              <a16:creationId xmlns:a16="http://schemas.microsoft.com/office/drawing/2014/main" id="{1F5D3B08-6664-436A-A1DA-C59F4B93EB17}"/>
            </a:ext>
          </a:extLst>
        </xdr:cNvPr>
        <xdr:cNvCxnSpPr/>
      </xdr:nvCxnSpPr>
      <xdr:spPr>
        <a:xfrm>
          <a:off x="11210925" y="926691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4" name="テキスト ボックス 373">
          <a:extLst>
            <a:ext uri="{FF2B5EF4-FFF2-40B4-BE49-F238E27FC236}">
              <a16:creationId xmlns:a16="http://schemas.microsoft.com/office/drawing/2014/main" id="{856B4430-F421-46F4-A2EC-A7363A261E1F}"/>
            </a:ext>
          </a:extLst>
        </xdr:cNvPr>
        <xdr:cNvSpPr txBox="1"/>
      </xdr:nvSpPr>
      <xdr:spPr>
        <a:xfrm>
          <a:off x="10845966"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5" name="直線コネクタ 374">
          <a:extLst>
            <a:ext uri="{FF2B5EF4-FFF2-40B4-BE49-F238E27FC236}">
              <a16:creationId xmlns:a16="http://schemas.microsoft.com/office/drawing/2014/main" id="{EFC5FDE2-7B90-45D7-BCC4-C81619C781CA}"/>
            </a:ext>
          </a:extLst>
        </xdr:cNvPr>
        <xdr:cNvCxnSpPr/>
      </xdr:nvCxnSpPr>
      <xdr:spPr>
        <a:xfrm>
          <a:off x="11210925" y="895622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76" name="テキスト ボックス 375">
          <a:extLst>
            <a:ext uri="{FF2B5EF4-FFF2-40B4-BE49-F238E27FC236}">
              <a16:creationId xmlns:a16="http://schemas.microsoft.com/office/drawing/2014/main" id="{90BD311A-31B5-42EB-A942-041361ECADD6}"/>
            </a:ext>
          </a:extLst>
        </xdr:cNvPr>
        <xdr:cNvSpPr txBox="1"/>
      </xdr:nvSpPr>
      <xdr:spPr>
        <a:xfrm>
          <a:off x="10903736" y="8820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7" name="直線コネクタ 376">
          <a:extLst>
            <a:ext uri="{FF2B5EF4-FFF2-40B4-BE49-F238E27FC236}">
              <a16:creationId xmlns:a16="http://schemas.microsoft.com/office/drawing/2014/main" id="{B28E3A5A-56B2-4874-AD49-448413217F9D}"/>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保健センター・保健所】&#10;有形固定資産減価償却率グラフ枠">
          <a:extLst>
            <a:ext uri="{FF2B5EF4-FFF2-40B4-BE49-F238E27FC236}">
              <a16:creationId xmlns:a16="http://schemas.microsoft.com/office/drawing/2014/main" id="{65F1CBCF-4193-4D7E-A55F-6B0C7EFB155D}"/>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379" name="直線コネクタ 378">
          <a:extLst>
            <a:ext uri="{FF2B5EF4-FFF2-40B4-BE49-F238E27FC236}">
              <a16:creationId xmlns:a16="http://schemas.microsoft.com/office/drawing/2014/main" id="{5AA17637-439D-480F-B2CD-5C3DC97136A4}"/>
            </a:ext>
          </a:extLst>
        </xdr:cNvPr>
        <xdr:cNvCxnSpPr/>
      </xdr:nvCxnSpPr>
      <xdr:spPr>
        <a:xfrm flipV="1">
          <a:off x="14696439" y="8988878"/>
          <a:ext cx="0" cy="142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80" name="【保健センター・保健所】&#10;有形固定資産減価償却率最小値テキスト">
          <a:extLst>
            <a:ext uri="{FF2B5EF4-FFF2-40B4-BE49-F238E27FC236}">
              <a16:creationId xmlns:a16="http://schemas.microsoft.com/office/drawing/2014/main" id="{9DD470AD-DB6F-4ADD-927B-2EF093ED54AC}"/>
            </a:ext>
          </a:extLst>
        </xdr:cNvPr>
        <xdr:cNvSpPr txBox="1"/>
      </xdr:nvSpPr>
      <xdr:spPr>
        <a:xfrm>
          <a:off x="14735175" y="10420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81" name="直線コネクタ 380">
          <a:extLst>
            <a:ext uri="{FF2B5EF4-FFF2-40B4-BE49-F238E27FC236}">
              <a16:creationId xmlns:a16="http://schemas.microsoft.com/office/drawing/2014/main" id="{19F0AB0E-BB19-4D90-91DC-7D6B4A4D05AD}"/>
            </a:ext>
          </a:extLst>
        </xdr:cNvPr>
        <xdr:cNvCxnSpPr/>
      </xdr:nvCxnSpPr>
      <xdr:spPr>
        <a:xfrm>
          <a:off x="14611350" y="104135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382" name="【保健センター・保健所】&#10;有形固定資産減価償却率最大値テキスト">
          <a:extLst>
            <a:ext uri="{FF2B5EF4-FFF2-40B4-BE49-F238E27FC236}">
              <a16:creationId xmlns:a16="http://schemas.microsoft.com/office/drawing/2014/main" id="{1EBE0759-6C42-4F80-8FEE-8B9D246D6FF7}"/>
            </a:ext>
          </a:extLst>
        </xdr:cNvPr>
        <xdr:cNvSpPr txBox="1"/>
      </xdr:nvSpPr>
      <xdr:spPr>
        <a:xfrm>
          <a:off x="14735175" y="8773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383" name="直線コネクタ 382">
          <a:extLst>
            <a:ext uri="{FF2B5EF4-FFF2-40B4-BE49-F238E27FC236}">
              <a16:creationId xmlns:a16="http://schemas.microsoft.com/office/drawing/2014/main" id="{6442C3BE-BC46-4540-8C4C-165508095ACD}"/>
            </a:ext>
          </a:extLst>
        </xdr:cNvPr>
        <xdr:cNvCxnSpPr/>
      </xdr:nvCxnSpPr>
      <xdr:spPr>
        <a:xfrm>
          <a:off x="14611350" y="89888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384" name="【保健センター・保健所】&#10;有形固定資産減価償却率平均値テキスト">
          <a:extLst>
            <a:ext uri="{FF2B5EF4-FFF2-40B4-BE49-F238E27FC236}">
              <a16:creationId xmlns:a16="http://schemas.microsoft.com/office/drawing/2014/main" id="{AF1F35CA-1A28-46F4-96D0-D7F02C196210}"/>
            </a:ext>
          </a:extLst>
        </xdr:cNvPr>
        <xdr:cNvSpPr txBox="1"/>
      </xdr:nvSpPr>
      <xdr:spPr>
        <a:xfrm>
          <a:off x="14735175" y="97061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385" name="フローチャート: 判断 384">
          <a:extLst>
            <a:ext uri="{FF2B5EF4-FFF2-40B4-BE49-F238E27FC236}">
              <a16:creationId xmlns:a16="http://schemas.microsoft.com/office/drawing/2014/main" id="{EE67BA14-8C35-4158-804A-2DBFD22DFE50}"/>
            </a:ext>
          </a:extLst>
        </xdr:cNvPr>
        <xdr:cNvSpPr/>
      </xdr:nvSpPr>
      <xdr:spPr>
        <a:xfrm>
          <a:off x="14649450" y="972774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386" name="フローチャート: 判断 385">
          <a:extLst>
            <a:ext uri="{FF2B5EF4-FFF2-40B4-BE49-F238E27FC236}">
              <a16:creationId xmlns:a16="http://schemas.microsoft.com/office/drawing/2014/main" id="{1EF67671-EDF4-4B4C-96E7-6526A905B212}"/>
            </a:ext>
          </a:extLst>
        </xdr:cNvPr>
        <xdr:cNvSpPr/>
      </xdr:nvSpPr>
      <xdr:spPr>
        <a:xfrm>
          <a:off x="13887450" y="97131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387" name="フローチャート: 判断 386">
          <a:extLst>
            <a:ext uri="{FF2B5EF4-FFF2-40B4-BE49-F238E27FC236}">
              <a16:creationId xmlns:a16="http://schemas.microsoft.com/office/drawing/2014/main" id="{1825CE9B-980F-4F67-BC71-B90E64A1D856}"/>
            </a:ext>
          </a:extLst>
        </xdr:cNvPr>
        <xdr:cNvSpPr/>
      </xdr:nvSpPr>
      <xdr:spPr>
        <a:xfrm>
          <a:off x="13096875" y="96691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388" name="フローチャート: 判断 387">
          <a:extLst>
            <a:ext uri="{FF2B5EF4-FFF2-40B4-BE49-F238E27FC236}">
              <a16:creationId xmlns:a16="http://schemas.microsoft.com/office/drawing/2014/main" id="{5FB33757-68CE-43B4-8267-94FCCA202C0B}"/>
            </a:ext>
          </a:extLst>
        </xdr:cNvPr>
        <xdr:cNvSpPr/>
      </xdr:nvSpPr>
      <xdr:spPr>
        <a:xfrm>
          <a:off x="12296775" y="96462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389" name="フローチャート: 判断 388">
          <a:extLst>
            <a:ext uri="{FF2B5EF4-FFF2-40B4-BE49-F238E27FC236}">
              <a16:creationId xmlns:a16="http://schemas.microsoft.com/office/drawing/2014/main" id="{C334FD2B-2469-4025-9366-F94D46963394}"/>
            </a:ext>
          </a:extLst>
        </xdr:cNvPr>
        <xdr:cNvSpPr/>
      </xdr:nvSpPr>
      <xdr:spPr>
        <a:xfrm>
          <a:off x="11487150" y="964129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CC6B96AA-2F7A-409D-9B39-669CF652C902}"/>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D820C1BA-81FF-45D5-BF6C-C105266EC594}"/>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3E6A2E8A-49A1-4800-938B-1D2212A3E0A7}"/>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9ABAC0A5-CECD-456E-8937-B1565BD03635}"/>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2ED2CC71-1A64-4859-911F-6A324EF8E555}"/>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395" name="楕円 394">
          <a:extLst>
            <a:ext uri="{FF2B5EF4-FFF2-40B4-BE49-F238E27FC236}">
              <a16:creationId xmlns:a16="http://schemas.microsoft.com/office/drawing/2014/main" id="{2F844822-78FC-428B-A20D-07139C239778}"/>
            </a:ext>
          </a:extLst>
        </xdr:cNvPr>
        <xdr:cNvSpPr/>
      </xdr:nvSpPr>
      <xdr:spPr>
        <a:xfrm>
          <a:off x="14649450" y="96479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396" name="【保健センター・保健所】&#10;有形固定資産減価償却率該当値テキスト">
          <a:extLst>
            <a:ext uri="{FF2B5EF4-FFF2-40B4-BE49-F238E27FC236}">
              <a16:creationId xmlns:a16="http://schemas.microsoft.com/office/drawing/2014/main" id="{26681ED6-646C-4428-9E5B-EC29776459D3}"/>
            </a:ext>
          </a:extLst>
        </xdr:cNvPr>
        <xdr:cNvSpPr txBox="1"/>
      </xdr:nvSpPr>
      <xdr:spPr>
        <a:xfrm>
          <a:off x="14735175" y="9508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397" name="楕円 396">
          <a:extLst>
            <a:ext uri="{FF2B5EF4-FFF2-40B4-BE49-F238E27FC236}">
              <a16:creationId xmlns:a16="http://schemas.microsoft.com/office/drawing/2014/main" id="{12D884EE-69D6-488C-81E9-978E30E7519F}"/>
            </a:ext>
          </a:extLst>
        </xdr:cNvPr>
        <xdr:cNvSpPr/>
      </xdr:nvSpPr>
      <xdr:spPr>
        <a:xfrm>
          <a:off x="13887450" y="96184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138793</xdr:rowOff>
    </xdr:to>
    <xdr:cxnSp macro="">
      <xdr:nvCxnSpPr>
        <xdr:cNvPr id="398" name="直線コネクタ 397">
          <a:extLst>
            <a:ext uri="{FF2B5EF4-FFF2-40B4-BE49-F238E27FC236}">
              <a16:creationId xmlns:a16="http://schemas.microsoft.com/office/drawing/2014/main" id="{3B2F67D8-4D9A-4E93-8592-25B111467D39}"/>
            </a:ext>
          </a:extLst>
        </xdr:cNvPr>
        <xdr:cNvCxnSpPr/>
      </xdr:nvCxnSpPr>
      <xdr:spPr>
        <a:xfrm>
          <a:off x="13935075" y="9666060"/>
          <a:ext cx="762000"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399" name="n_1aveValue【保健センター・保健所】&#10;有形固定資産減価償却率">
          <a:extLst>
            <a:ext uri="{FF2B5EF4-FFF2-40B4-BE49-F238E27FC236}">
              <a16:creationId xmlns:a16="http://schemas.microsoft.com/office/drawing/2014/main" id="{D021FE86-81EE-4400-8579-49690CDA9AAA}"/>
            </a:ext>
          </a:extLst>
        </xdr:cNvPr>
        <xdr:cNvSpPr txBox="1"/>
      </xdr:nvSpPr>
      <xdr:spPr>
        <a:xfrm>
          <a:off x="13745219" y="979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00" name="n_2aveValue【保健センター・保健所】&#10;有形固定資産減価償却率">
          <a:extLst>
            <a:ext uri="{FF2B5EF4-FFF2-40B4-BE49-F238E27FC236}">
              <a16:creationId xmlns:a16="http://schemas.microsoft.com/office/drawing/2014/main" id="{E49590F6-B372-4129-BFFE-52486F910AD4}"/>
            </a:ext>
          </a:extLst>
        </xdr:cNvPr>
        <xdr:cNvSpPr txBox="1"/>
      </xdr:nvSpPr>
      <xdr:spPr>
        <a:xfrm>
          <a:off x="12964169"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401" name="n_3aveValue【保健センター・保健所】&#10;有形固定資産減価償却率">
          <a:extLst>
            <a:ext uri="{FF2B5EF4-FFF2-40B4-BE49-F238E27FC236}">
              <a16:creationId xmlns:a16="http://schemas.microsoft.com/office/drawing/2014/main" id="{9BA70C4A-BC59-43DA-AF81-8E7425A80C10}"/>
            </a:ext>
          </a:extLst>
        </xdr:cNvPr>
        <xdr:cNvSpPr txBox="1"/>
      </xdr:nvSpPr>
      <xdr:spPr>
        <a:xfrm>
          <a:off x="12164069" y="943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402" name="n_4aveValue【保健センター・保健所】&#10;有形固定資産減価償却率">
          <a:extLst>
            <a:ext uri="{FF2B5EF4-FFF2-40B4-BE49-F238E27FC236}">
              <a16:creationId xmlns:a16="http://schemas.microsoft.com/office/drawing/2014/main" id="{2F4D7E03-CC3F-4F90-8CA1-F69B9B547CCD}"/>
            </a:ext>
          </a:extLst>
        </xdr:cNvPr>
        <xdr:cNvSpPr txBox="1"/>
      </xdr:nvSpPr>
      <xdr:spPr>
        <a:xfrm>
          <a:off x="11354444" y="9429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403" name="n_1mainValue【保健センター・保健所】&#10;有形固定資産減価償却率">
          <a:extLst>
            <a:ext uri="{FF2B5EF4-FFF2-40B4-BE49-F238E27FC236}">
              <a16:creationId xmlns:a16="http://schemas.microsoft.com/office/drawing/2014/main" id="{FBD741FE-2BD8-4C9C-A4DC-C80C29B0A5EE}"/>
            </a:ext>
          </a:extLst>
        </xdr:cNvPr>
        <xdr:cNvSpPr txBox="1"/>
      </xdr:nvSpPr>
      <xdr:spPr>
        <a:xfrm>
          <a:off x="13745219" y="940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4" name="正方形/長方形 403">
          <a:extLst>
            <a:ext uri="{FF2B5EF4-FFF2-40B4-BE49-F238E27FC236}">
              <a16:creationId xmlns:a16="http://schemas.microsoft.com/office/drawing/2014/main" id="{BD25138B-D163-4FBF-9F63-931BC8F8B136}"/>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5" name="正方形/長方形 404">
          <a:extLst>
            <a:ext uri="{FF2B5EF4-FFF2-40B4-BE49-F238E27FC236}">
              <a16:creationId xmlns:a16="http://schemas.microsoft.com/office/drawing/2014/main" id="{CEC31B84-68E8-4AFF-922D-DDC9F954CC5B}"/>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6" name="正方形/長方形 405">
          <a:extLst>
            <a:ext uri="{FF2B5EF4-FFF2-40B4-BE49-F238E27FC236}">
              <a16:creationId xmlns:a16="http://schemas.microsoft.com/office/drawing/2014/main" id="{E4F56516-B7E2-45E5-A374-2F7BA1622BCD}"/>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7" name="正方形/長方形 406">
          <a:extLst>
            <a:ext uri="{FF2B5EF4-FFF2-40B4-BE49-F238E27FC236}">
              <a16:creationId xmlns:a16="http://schemas.microsoft.com/office/drawing/2014/main" id="{BF2354F8-E5AC-4BA8-B3F3-A12D6D1DFB1F}"/>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8" name="正方形/長方形 407">
          <a:extLst>
            <a:ext uri="{FF2B5EF4-FFF2-40B4-BE49-F238E27FC236}">
              <a16:creationId xmlns:a16="http://schemas.microsoft.com/office/drawing/2014/main" id="{C8ABD9D8-ED78-43E8-B30F-7AADB905EF69}"/>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9" name="正方形/長方形 408">
          <a:extLst>
            <a:ext uri="{FF2B5EF4-FFF2-40B4-BE49-F238E27FC236}">
              <a16:creationId xmlns:a16="http://schemas.microsoft.com/office/drawing/2014/main" id="{7A086271-8CEF-473E-8D31-0E325E83736A}"/>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0" name="正方形/長方形 409">
          <a:extLst>
            <a:ext uri="{FF2B5EF4-FFF2-40B4-BE49-F238E27FC236}">
              <a16:creationId xmlns:a16="http://schemas.microsoft.com/office/drawing/2014/main" id="{4F14A8FD-4075-4596-8AB8-A25A662EF1E0}"/>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1" name="正方形/長方形 410">
          <a:extLst>
            <a:ext uri="{FF2B5EF4-FFF2-40B4-BE49-F238E27FC236}">
              <a16:creationId xmlns:a16="http://schemas.microsoft.com/office/drawing/2014/main" id="{7143ABC2-3F25-477D-89A8-AD4A43060C08}"/>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2" name="テキスト ボックス 411">
          <a:extLst>
            <a:ext uri="{FF2B5EF4-FFF2-40B4-BE49-F238E27FC236}">
              <a16:creationId xmlns:a16="http://schemas.microsoft.com/office/drawing/2014/main" id="{62DE4D9F-D472-4399-BE3E-87EEB7A8E5FF}"/>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3" name="直線コネクタ 412">
          <a:extLst>
            <a:ext uri="{FF2B5EF4-FFF2-40B4-BE49-F238E27FC236}">
              <a16:creationId xmlns:a16="http://schemas.microsoft.com/office/drawing/2014/main" id="{44FFA5FB-5DA3-44D7-A40A-E455AD83EBD2}"/>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14" name="直線コネクタ 413">
          <a:extLst>
            <a:ext uri="{FF2B5EF4-FFF2-40B4-BE49-F238E27FC236}">
              <a16:creationId xmlns:a16="http://schemas.microsoft.com/office/drawing/2014/main" id="{D7CA5C1E-B89F-4245-8DFD-7F257C3A5325}"/>
            </a:ext>
          </a:extLst>
        </xdr:cNvPr>
        <xdr:cNvCxnSpPr/>
      </xdr:nvCxnSpPr>
      <xdr:spPr>
        <a:xfrm>
          <a:off x="164592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15" name="テキスト ボックス 414">
          <a:extLst>
            <a:ext uri="{FF2B5EF4-FFF2-40B4-BE49-F238E27FC236}">
              <a16:creationId xmlns:a16="http://schemas.microsoft.com/office/drawing/2014/main" id="{29E16254-A1A8-45D5-8CA2-25C7378E549B}"/>
            </a:ext>
          </a:extLst>
        </xdr:cNvPr>
        <xdr:cNvSpPr txBox="1"/>
      </xdr:nvSpPr>
      <xdr:spPr>
        <a:xfrm>
          <a:off x="160523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16" name="直線コネクタ 415">
          <a:extLst>
            <a:ext uri="{FF2B5EF4-FFF2-40B4-BE49-F238E27FC236}">
              <a16:creationId xmlns:a16="http://schemas.microsoft.com/office/drawing/2014/main" id="{36ABC208-7929-4CFB-8704-6D92CB932E92}"/>
            </a:ext>
          </a:extLst>
        </xdr:cNvPr>
        <xdr:cNvCxnSpPr/>
      </xdr:nvCxnSpPr>
      <xdr:spPr>
        <a:xfrm>
          <a:off x="164592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7" name="テキスト ボックス 416">
          <a:extLst>
            <a:ext uri="{FF2B5EF4-FFF2-40B4-BE49-F238E27FC236}">
              <a16:creationId xmlns:a16="http://schemas.microsoft.com/office/drawing/2014/main" id="{8CBF31BB-8824-4E31-8D54-86A373B8D3AC}"/>
            </a:ext>
          </a:extLst>
        </xdr:cNvPr>
        <xdr:cNvSpPr txBox="1"/>
      </xdr:nvSpPr>
      <xdr:spPr>
        <a:xfrm>
          <a:off x="16052346"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8" name="直線コネクタ 417">
          <a:extLst>
            <a:ext uri="{FF2B5EF4-FFF2-40B4-BE49-F238E27FC236}">
              <a16:creationId xmlns:a16="http://schemas.microsoft.com/office/drawing/2014/main" id="{A83F5729-7347-4A1E-A783-314AFD757F42}"/>
            </a:ext>
          </a:extLst>
        </xdr:cNvPr>
        <xdr:cNvCxnSpPr/>
      </xdr:nvCxnSpPr>
      <xdr:spPr>
        <a:xfrm>
          <a:off x="164592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9" name="テキスト ボックス 418">
          <a:extLst>
            <a:ext uri="{FF2B5EF4-FFF2-40B4-BE49-F238E27FC236}">
              <a16:creationId xmlns:a16="http://schemas.microsoft.com/office/drawing/2014/main" id="{DDB4B13E-D254-417B-867C-3A1A89B18C88}"/>
            </a:ext>
          </a:extLst>
        </xdr:cNvPr>
        <xdr:cNvSpPr txBox="1"/>
      </xdr:nvSpPr>
      <xdr:spPr>
        <a:xfrm>
          <a:off x="16052346"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0" name="直線コネクタ 419">
          <a:extLst>
            <a:ext uri="{FF2B5EF4-FFF2-40B4-BE49-F238E27FC236}">
              <a16:creationId xmlns:a16="http://schemas.microsoft.com/office/drawing/2014/main" id="{0734F4BC-C692-4279-AFB0-1A41BC0741CF}"/>
            </a:ext>
          </a:extLst>
        </xdr:cNvPr>
        <xdr:cNvCxnSpPr/>
      </xdr:nvCxnSpPr>
      <xdr:spPr>
        <a:xfrm>
          <a:off x="164592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1" name="テキスト ボックス 420">
          <a:extLst>
            <a:ext uri="{FF2B5EF4-FFF2-40B4-BE49-F238E27FC236}">
              <a16:creationId xmlns:a16="http://schemas.microsoft.com/office/drawing/2014/main" id="{C064D1A6-86F5-4A7C-8E1D-9B4954A77BB1}"/>
            </a:ext>
          </a:extLst>
        </xdr:cNvPr>
        <xdr:cNvSpPr txBox="1"/>
      </xdr:nvSpPr>
      <xdr:spPr>
        <a:xfrm>
          <a:off x="16052346"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2" name="直線コネクタ 421">
          <a:extLst>
            <a:ext uri="{FF2B5EF4-FFF2-40B4-BE49-F238E27FC236}">
              <a16:creationId xmlns:a16="http://schemas.microsoft.com/office/drawing/2014/main" id="{BBCB228A-F008-43B2-B18D-628E5B5156CF}"/>
            </a:ext>
          </a:extLst>
        </xdr:cNvPr>
        <xdr:cNvCxnSpPr/>
      </xdr:nvCxnSpPr>
      <xdr:spPr>
        <a:xfrm>
          <a:off x="164592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3" name="テキスト ボックス 422">
          <a:extLst>
            <a:ext uri="{FF2B5EF4-FFF2-40B4-BE49-F238E27FC236}">
              <a16:creationId xmlns:a16="http://schemas.microsoft.com/office/drawing/2014/main" id="{7658B8F2-4AE3-4037-90FC-CA8496BD8C04}"/>
            </a:ext>
          </a:extLst>
        </xdr:cNvPr>
        <xdr:cNvSpPr txBox="1"/>
      </xdr:nvSpPr>
      <xdr:spPr>
        <a:xfrm>
          <a:off x="16052346"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4" name="直線コネクタ 423">
          <a:extLst>
            <a:ext uri="{FF2B5EF4-FFF2-40B4-BE49-F238E27FC236}">
              <a16:creationId xmlns:a16="http://schemas.microsoft.com/office/drawing/2014/main" id="{EC7F2E55-9E85-4626-B7E9-79B93D34E4CB}"/>
            </a:ext>
          </a:extLst>
        </xdr:cNvPr>
        <xdr:cNvCxnSpPr/>
      </xdr:nvCxnSpPr>
      <xdr:spPr>
        <a:xfrm>
          <a:off x="164592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25" name="テキスト ボックス 424">
          <a:extLst>
            <a:ext uri="{FF2B5EF4-FFF2-40B4-BE49-F238E27FC236}">
              <a16:creationId xmlns:a16="http://schemas.microsoft.com/office/drawing/2014/main" id="{4CEEA8AF-ED8F-4330-9C78-26E036545FE4}"/>
            </a:ext>
          </a:extLst>
        </xdr:cNvPr>
        <xdr:cNvSpPr txBox="1"/>
      </xdr:nvSpPr>
      <xdr:spPr>
        <a:xfrm>
          <a:off x="16052346"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6" name="直線コネクタ 425">
          <a:extLst>
            <a:ext uri="{FF2B5EF4-FFF2-40B4-BE49-F238E27FC236}">
              <a16:creationId xmlns:a16="http://schemas.microsoft.com/office/drawing/2014/main" id="{01372B8A-31E2-4B4E-9195-BD1A754EA8EF}"/>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7" name="テキスト ボックス 426">
          <a:extLst>
            <a:ext uri="{FF2B5EF4-FFF2-40B4-BE49-F238E27FC236}">
              <a16:creationId xmlns:a16="http://schemas.microsoft.com/office/drawing/2014/main" id="{024EED4E-B8E9-4998-B417-47D08964D3C2}"/>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8" name="【保健センター・保健所】&#10;一人当たり面積グラフ枠">
          <a:extLst>
            <a:ext uri="{FF2B5EF4-FFF2-40B4-BE49-F238E27FC236}">
              <a16:creationId xmlns:a16="http://schemas.microsoft.com/office/drawing/2014/main" id="{92F0FE09-6E58-4AC7-8264-3E49964F6787}"/>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29" name="直線コネクタ 428">
          <a:extLst>
            <a:ext uri="{FF2B5EF4-FFF2-40B4-BE49-F238E27FC236}">
              <a16:creationId xmlns:a16="http://schemas.microsoft.com/office/drawing/2014/main" id="{BBD81420-0517-4BEA-98F8-A268ECF48DD4}"/>
            </a:ext>
          </a:extLst>
        </xdr:cNvPr>
        <xdr:cNvCxnSpPr/>
      </xdr:nvCxnSpPr>
      <xdr:spPr>
        <a:xfrm flipV="1">
          <a:off x="19954239" y="9077144"/>
          <a:ext cx="0" cy="141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30" name="【保健センター・保健所】&#10;一人当たり面積最小値テキスト">
          <a:extLst>
            <a:ext uri="{FF2B5EF4-FFF2-40B4-BE49-F238E27FC236}">
              <a16:creationId xmlns:a16="http://schemas.microsoft.com/office/drawing/2014/main" id="{8804F28B-A869-450E-9745-3C396491F273}"/>
            </a:ext>
          </a:extLst>
        </xdr:cNvPr>
        <xdr:cNvSpPr txBox="1"/>
      </xdr:nvSpPr>
      <xdr:spPr>
        <a:xfrm>
          <a:off x="19992975" y="1049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31" name="直線コネクタ 430">
          <a:extLst>
            <a:ext uri="{FF2B5EF4-FFF2-40B4-BE49-F238E27FC236}">
              <a16:creationId xmlns:a16="http://schemas.microsoft.com/office/drawing/2014/main" id="{384B5DAD-89E5-4F31-B3B0-6DE451715734}"/>
            </a:ext>
          </a:extLst>
        </xdr:cNvPr>
        <xdr:cNvCxnSpPr/>
      </xdr:nvCxnSpPr>
      <xdr:spPr>
        <a:xfrm>
          <a:off x="19878675" y="104967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432" name="【保健センター・保健所】&#10;一人当たり面積最大値テキスト">
          <a:extLst>
            <a:ext uri="{FF2B5EF4-FFF2-40B4-BE49-F238E27FC236}">
              <a16:creationId xmlns:a16="http://schemas.microsoft.com/office/drawing/2014/main" id="{CECFE687-24D4-46F7-BD5A-E77184891E3D}"/>
            </a:ext>
          </a:extLst>
        </xdr:cNvPr>
        <xdr:cNvSpPr txBox="1"/>
      </xdr:nvSpPr>
      <xdr:spPr>
        <a:xfrm>
          <a:off x="19992975" y="886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433" name="直線コネクタ 432">
          <a:extLst>
            <a:ext uri="{FF2B5EF4-FFF2-40B4-BE49-F238E27FC236}">
              <a16:creationId xmlns:a16="http://schemas.microsoft.com/office/drawing/2014/main" id="{FC7C4A5E-5BF6-4066-A3EC-56E74C391964}"/>
            </a:ext>
          </a:extLst>
        </xdr:cNvPr>
        <xdr:cNvCxnSpPr/>
      </xdr:nvCxnSpPr>
      <xdr:spPr>
        <a:xfrm>
          <a:off x="19878675" y="907714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434" name="【保健センター・保健所】&#10;一人当たり面積平均値テキスト">
          <a:extLst>
            <a:ext uri="{FF2B5EF4-FFF2-40B4-BE49-F238E27FC236}">
              <a16:creationId xmlns:a16="http://schemas.microsoft.com/office/drawing/2014/main" id="{D8076978-88B0-4E88-A5FD-8C448F92EA3D}"/>
            </a:ext>
          </a:extLst>
        </xdr:cNvPr>
        <xdr:cNvSpPr txBox="1"/>
      </xdr:nvSpPr>
      <xdr:spPr>
        <a:xfrm>
          <a:off x="19992975" y="10117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35" name="フローチャート: 判断 434">
          <a:extLst>
            <a:ext uri="{FF2B5EF4-FFF2-40B4-BE49-F238E27FC236}">
              <a16:creationId xmlns:a16="http://schemas.microsoft.com/office/drawing/2014/main" id="{617F80C3-E9D0-40F4-82DE-C2672F4CD187}"/>
            </a:ext>
          </a:extLst>
        </xdr:cNvPr>
        <xdr:cNvSpPr/>
      </xdr:nvSpPr>
      <xdr:spPr>
        <a:xfrm>
          <a:off x="19897725" y="1025624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36" name="フローチャート: 判断 435">
          <a:extLst>
            <a:ext uri="{FF2B5EF4-FFF2-40B4-BE49-F238E27FC236}">
              <a16:creationId xmlns:a16="http://schemas.microsoft.com/office/drawing/2014/main" id="{10B74BEF-A551-4C4E-BD87-5823C5921FDA}"/>
            </a:ext>
          </a:extLst>
        </xdr:cNvPr>
        <xdr:cNvSpPr/>
      </xdr:nvSpPr>
      <xdr:spPr>
        <a:xfrm>
          <a:off x="19154775" y="1026940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437" name="フローチャート: 判断 436">
          <a:extLst>
            <a:ext uri="{FF2B5EF4-FFF2-40B4-BE49-F238E27FC236}">
              <a16:creationId xmlns:a16="http://schemas.microsoft.com/office/drawing/2014/main" id="{6D3BEDEE-9360-4424-A832-C708B0FE5220}"/>
            </a:ext>
          </a:extLst>
        </xdr:cNvPr>
        <xdr:cNvSpPr/>
      </xdr:nvSpPr>
      <xdr:spPr>
        <a:xfrm>
          <a:off x="18345150" y="1025624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438" name="フローチャート: 判断 437">
          <a:extLst>
            <a:ext uri="{FF2B5EF4-FFF2-40B4-BE49-F238E27FC236}">
              <a16:creationId xmlns:a16="http://schemas.microsoft.com/office/drawing/2014/main" id="{7F252369-C1D7-42F6-AB10-904FDB07613A}"/>
            </a:ext>
          </a:extLst>
        </xdr:cNvPr>
        <xdr:cNvSpPr/>
      </xdr:nvSpPr>
      <xdr:spPr>
        <a:xfrm>
          <a:off x="17554575" y="1025642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439" name="フローチャート: 判断 438">
          <a:extLst>
            <a:ext uri="{FF2B5EF4-FFF2-40B4-BE49-F238E27FC236}">
              <a16:creationId xmlns:a16="http://schemas.microsoft.com/office/drawing/2014/main" id="{1824F239-0DA0-4F2E-864A-2D0E74908D76}"/>
            </a:ext>
          </a:extLst>
        </xdr:cNvPr>
        <xdr:cNvSpPr/>
      </xdr:nvSpPr>
      <xdr:spPr>
        <a:xfrm>
          <a:off x="16754475" y="102792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FE80AAA6-6674-408E-BCE0-F1C7FA32B0AB}"/>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D00F1DA3-95E7-4333-B325-6B11C3F196DF}"/>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4B815C04-2531-4A74-AE00-5ED5C963638F}"/>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4556B7D-223E-44BA-A868-4DACE826F1BA}"/>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14E688F4-CE6C-45DD-9391-1B6C5B1A7983}"/>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17780</xdr:rowOff>
    </xdr:from>
    <xdr:to>
      <xdr:col>116</xdr:col>
      <xdr:colOff>114300</xdr:colOff>
      <xdr:row>64</xdr:row>
      <xdr:rowOff>119380</xdr:rowOff>
    </xdr:to>
    <xdr:sp macro="" textlink="">
      <xdr:nvSpPr>
        <xdr:cNvPr id="445" name="楕円 444">
          <a:extLst>
            <a:ext uri="{FF2B5EF4-FFF2-40B4-BE49-F238E27FC236}">
              <a16:creationId xmlns:a16="http://schemas.microsoft.com/office/drawing/2014/main" id="{7FFD512F-526A-413E-B164-975EE8D6C0E9}"/>
            </a:ext>
          </a:extLst>
        </xdr:cNvPr>
        <xdr:cNvSpPr/>
      </xdr:nvSpPr>
      <xdr:spPr>
        <a:xfrm>
          <a:off x="19897725" y="103905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104157</xdr:rowOff>
    </xdr:from>
    <xdr:ext cx="469744" cy="259045"/>
    <xdr:sp macro="" textlink="">
      <xdr:nvSpPr>
        <xdr:cNvPr id="446" name="【保健センター・保健所】&#10;一人当たり面積該当値テキスト">
          <a:extLst>
            <a:ext uri="{FF2B5EF4-FFF2-40B4-BE49-F238E27FC236}">
              <a16:creationId xmlns:a16="http://schemas.microsoft.com/office/drawing/2014/main" id="{6CC0406A-CA7B-4019-BA88-8A1F4BC3C0AB}"/>
            </a:ext>
          </a:extLst>
        </xdr:cNvPr>
        <xdr:cNvSpPr txBox="1"/>
      </xdr:nvSpPr>
      <xdr:spPr>
        <a:xfrm>
          <a:off x="19992975" y="103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17780</xdr:rowOff>
    </xdr:from>
    <xdr:to>
      <xdr:col>112</xdr:col>
      <xdr:colOff>38100</xdr:colOff>
      <xdr:row>64</xdr:row>
      <xdr:rowOff>119380</xdr:rowOff>
    </xdr:to>
    <xdr:sp macro="" textlink="">
      <xdr:nvSpPr>
        <xdr:cNvPr id="447" name="楕円 446">
          <a:extLst>
            <a:ext uri="{FF2B5EF4-FFF2-40B4-BE49-F238E27FC236}">
              <a16:creationId xmlns:a16="http://schemas.microsoft.com/office/drawing/2014/main" id="{C23613DD-7661-45A6-A7B1-AC4F09A93E7F}"/>
            </a:ext>
          </a:extLst>
        </xdr:cNvPr>
        <xdr:cNvSpPr/>
      </xdr:nvSpPr>
      <xdr:spPr>
        <a:xfrm>
          <a:off x="19154775" y="103905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68580</xdr:rowOff>
    </xdr:from>
    <xdr:to>
      <xdr:col>116</xdr:col>
      <xdr:colOff>63500</xdr:colOff>
      <xdr:row>64</xdr:row>
      <xdr:rowOff>68580</xdr:rowOff>
    </xdr:to>
    <xdr:cxnSp macro="">
      <xdr:nvCxnSpPr>
        <xdr:cNvPr id="448" name="直線コネクタ 447">
          <a:extLst>
            <a:ext uri="{FF2B5EF4-FFF2-40B4-BE49-F238E27FC236}">
              <a16:creationId xmlns:a16="http://schemas.microsoft.com/office/drawing/2014/main" id="{C0CFA3F2-C366-42F3-9F72-0D2060541D90}"/>
            </a:ext>
          </a:extLst>
        </xdr:cNvPr>
        <xdr:cNvCxnSpPr/>
      </xdr:nvCxnSpPr>
      <xdr:spPr>
        <a:xfrm>
          <a:off x="19202400" y="1043813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449" name="n_1aveValue【保健センター・保健所】&#10;一人当たり面積">
          <a:extLst>
            <a:ext uri="{FF2B5EF4-FFF2-40B4-BE49-F238E27FC236}">
              <a16:creationId xmlns:a16="http://schemas.microsoft.com/office/drawing/2014/main" id="{3480327D-1F24-48FF-B465-FF39FA3F43B2}"/>
            </a:ext>
          </a:extLst>
        </xdr:cNvPr>
        <xdr:cNvSpPr txBox="1"/>
      </xdr:nvSpPr>
      <xdr:spPr>
        <a:xfrm>
          <a:off x="18983402" y="1005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450" name="n_2aveValue【保健センター・保健所】&#10;一人当たり面積">
          <a:extLst>
            <a:ext uri="{FF2B5EF4-FFF2-40B4-BE49-F238E27FC236}">
              <a16:creationId xmlns:a16="http://schemas.microsoft.com/office/drawing/2014/main" id="{D51CDACA-CDE4-4A32-BBE0-C2D5D0A7657C}"/>
            </a:ext>
          </a:extLst>
        </xdr:cNvPr>
        <xdr:cNvSpPr txBox="1"/>
      </xdr:nvSpPr>
      <xdr:spPr>
        <a:xfrm>
          <a:off x="18183302" y="100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451" name="n_3aveValue【保健センター・保健所】&#10;一人当たり面積">
          <a:extLst>
            <a:ext uri="{FF2B5EF4-FFF2-40B4-BE49-F238E27FC236}">
              <a16:creationId xmlns:a16="http://schemas.microsoft.com/office/drawing/2014/main" id="{46C863DA-515D-4C7E-8F7E-F838DD0F56A4}"/>
            </a:ext>
          </a:extLst>
        </xdr:cNvPr>
        <xdr:cNvSpPr txBox="1"/>
      </xdr:nvSpPr>
      <xdr:spPr>
        <a:xfrm>
          <a:off x="17383202" y="1005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452" name="n_4aveValue【保健センター・保健所】&#10;一人当たり面積">
          <a:extLst>
            <a:ext uri="{FF2B5EF4-FFF2-40B4-BE49-F238E27FC236}">
              <a16:creationId xmlns:a16="http://schemas.microsoft.com/office/drawing/2014/main" id="{8BCD589B-016D-448B-9743-E63D4D99E51B}"/>
            </a:ext>
          </a:extLst>
        </xdr:cNvPr>
        <xdr:cNvSpPr txBox="1"/>
      </xdr:nvSpPr>
      <xdr:spPr>
        <a:xfrm>
          <a:off x="16592627" y="1006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110507</xdr:rowOff>
    </xdr:from>
    <xdr:ext cx="469744" cy="259045"/>
    <xdr:sp macro="" textlink="">
      <xdr:nvSpPr>
        <xdr:cNvPr id="453" name="n_1mainValue【保健センター・保健所】&#10;一人当たり面積">
          <a:extLst>
            <a:ext uri="{FF2B5EF4-FFF2-40B4-BE49-F238E27FC236}">
              <a16:creationId xmlns:a16="http://schemas.microsoft.com/office/drawing/2014/main" id="{23038A4F-807D-41A0-9BAC-86A9B5673C58}"/>
            </a:ext>
          </a:extLst>
        </xdr:cNvPr>
        <xdr:cNvSpPr txBox="1"/>
      </xdr:nvSpPr>
      <xdr:spPr>
        <a:xfrm>
          <a:off x="18983402"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4" name="正方形/長方形 453">
          <a:extLst>
            <a:ext uri="{FF2B5EF4-FFF2-40B4-BE49-F238E27FC236}">
              <a16:creationId xmlns:a16="http://schemas.microsoft.com/office/drawing/2014/main" id="{86E49246-C0A0-45C7-B10A-C7650A5DB905}"/>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5" name="正方形/長方形 454">
          <a:extLst>
            <a:ext uri="{FF2B5EF4-FFF2-40B4-BE49-F238E27FC236}">
              <a16:creationId xmlns:a16="http://schemas.microsoft.com/office/drawing/2014/main" id="{7B6644D5-0F9F-4735-8F66-E4FEF8FB7C4A}"/>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6" name="正方形/長方形 455">
          <a:extLst>
            <a:ext uri="{FF2B5EF4-FFF2-40B4-BE49-F238E27FC236}">
              <a16:creationId xmlns:a16="http://schemas.microsoft.com/office/drawing/2014/main" id="{9C8AA62F-6038-4FD7-8FFC-6662B3714CEA}"/>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7" name="正方形/長方形 456">
          <a:extLst>
            <a:ext uri="{FF2B5EF4-FFF2-40B4-BE49-F238E27FC236}">
              <a16:creationId xmlns:a16="http://schemas.microsoft.com/office/drawing/2014/main" id="{0897B8D6-DCCD-4678-9E6B-3036710D3CB0}"/>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8" name="正方形/長方形 457">
          <a:extLst>
            <a:ext uri="{FF2B5EF4-FFF2-40B4-BE49-F238E27FC236}">
              <a16:creationId xmlns:a16="http://schemas.microsoft.com/office/drawing/2014/main" id="{4D471A62-78B6-44E9-8973-B3DB35B2A0C3}"/>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9" name="正方形/長方形 458">
          <a:extLst>
            <a:ext uri="{FF2B5EF4-FFF2-40B4-BE49-F238E27FC236}">
              <a16:creationId xmlns:a16="http://schemas.microsoft.com/office/drawing/2014/main" id="{EE857CB5-EBC5-48A5-8EAF-04051923D5B7}"/>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0" name="正方形/長方形 459">
          <a:extLst>
            <a:ext uri="{FF2B5EF4-FFF2-40B4-BE49-F238E27FC236}">
              <a16:creationId xmlns:a16="http://schemas.microsoft.com/office/drawing/2014/main" id="{9005BF88-FD11-4FD3-9C9A-288A69273D8A}"/>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1" name="正方形/長方形 460">
          <a:extLst>
            <a:ext uri="{FF2B5EF4-FFF2-40B4-BE49-F238E27FC236}">
              <a16:creationId xmlns:a16="http://schemas.microsoft.com/office/drawing/2014/main" id="{511FF495-6E7D-4AAD-8A74-C94B8868FA1B}"/>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2" name="テキスト ボックス 461">
          <a:extLst>
            <a:ext uri="{FF2B5EF4-FFF2-40B4-BE49-F238E27FC236}">
              <a16:creationId xmlns:a16="http://schemas.microsoft.com/office/drawing/2014/main" id="{3044F32A-E010-486A-9DAB-A978FD983528}"/>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3" name="直線コネクタ 462">
          <a:extLst>
            <a:ext uri="{FF2B5EF4-FFF2-40B4-BE49-F238E27FC236}">
              <a16:creationId xmlns:a16="http://schemas.microsoft.com/office/drawing/2014/main" id="{D9098C7E-4B2E-49BF-B6AD-124A73915276}"/>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64" name="テキスト ボックス 463">
          <a:extLst>
            <a:ext uri="{FF2B5EF4-FFF2-40B4-BE49-F238E27FC236}">
              <a16:creationId xmlns:a16="http://schemas.microsoft.com/office/drawing/2014/main" id="{9FE1679C-29A1-4278-B605-008A9EDFC278}"/>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65" name="直線コネクタ 464">
          <a:extLst>
            <a:ext uri="{FF2B5EF4-FFF2-40B4-BE49-F238E27FC236}">
              <a16:creationId xmlns:a16="http://schemas.microsoft.com/office/drawing/2014/main" id="{05259D67-1432-4E1A-89BB-E781571E4CB1}"/>
            </a:ext>
          </a:extLst>
        </xdr:cNvPr>
        <xdr:cNvCxnSpPr/>
      </xdr:nvCxnSpPr>
      <xdr:spPr>
        <a:xfrm>
          <a:off x="11210925" y="140942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66" name="テキスト ボックス 465">
          <a:extLst>
            <a:ext uri="{FF2B5EF4-FFF2-40B4-BE49-F238E27FC236}">
              <a16:creationId xmlns:a16="http://schemas.microsoft.com/office/drawing/2014/main" id="{DD8A4218-EB21-444D-BF2F-A581052262AD}"/>
            </a:ext>
          </a:extLst>
        </xdr:cNvPr>
        <xdr:cNvSpPr txBox="1"/>
      </xdr:nvSpPr>
      <xdr:spPr>
        <a:xfrm>
          <a:off x="107945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7" name="直線コネクタ 466">
          <a:extLst>
            <a:ext uri="{FF2B5EF4-FFF2-40B4-BE49-F238E27FC236}">
              <a16:creationId xmlns:a16="http://schemas.microsoft.com/office/drawing/2014/main" id="{CF8CE5CF-A824-4905-AB60-B769B80459D4}"/>
            </a:ext>
          </a:extLst>
        </xdr:cNvPr>
        <xdr:cNvCxnSpPr/>
      </xdr:nvCxnSpPr>
      <xdr:spPr>
        <a:xfrm>
          <a:off x="11210925" y="137835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8" name="テキスト ボックス 467">
          <a:extLst>
            <a:ext uri="{FF2B5EF4-FFF2-40B4-BE49-F238E27FC236}">
              <a16:creationId xmlns:a16="http://schemas.microsoft.com/office/drawing/2014/main" id="{54573456-1867-4A64-9B59-B5DA709A4C6E}"/>
            </a:ext>
          </a:extLst>
        </xdr:cNvPr>
        <xdr:cNvSpPr txBox="1"/>
      </xdr:nvSpPr>
      <xdr:spPr>
        <a:xfrm>
          <a:off x="10845966"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9" name="直線コネクタ 468">
          <a:extLst>
            <a:ext uri="{FF2B5EF4-FFF2-40B4-BE49-F238E27FC236}">
              <a16:creationId xmlns:a16="http://schemas.microsoft.com/office/drawing/2014/main" id="{F79038C8-6000-4D37-BB42-F5AB57E39351}"/>
            </a:ext>
          </a:extLst>
        </xdr:cNvPr>
        <xdr:cNvCxnSpPr/>
      </xdr:nvCxnSpPr>
      <xdr:spPr>
        <a:xfrm>
          <a:off x="11210925" y="134760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0" name="テキスト ボックス 469">
          <a:extLst>
            <a:ext uri="{FF2B5EF4-FFF2-40B4-BE49-F238E27FC236}">
              <a16:creationId xmlns:a16="http://schemas.microsoft.com/office/drawing/2014/main" id="{E46009DC-CD78-4640-8E66-B5B4660A90A0}"/>
            </a:ext>
          </a:extLst>
        </xdr:cNvPr>
        <xdr:cNvSpPr txBox="1"/>
      </xdr:nvSpPr>
      <xdr:spPr>
        <a:xfrm>
          <a:off x="10845966"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1" name="直線コネクタ 470">
          <a:extLst>
            <a:ext uri="{FF2B5EF4-FFF2-40B4-BE49-F238E27FC236}">
              <a16:creationId xmlns:a16="http://schemas.microsoft.com/office/drawing/2014/main" id="{0F5A914D-1EE7-43BA-8C27-A501470854F0}"/>
            </a:ext>
          </a:extLst>
        </xdr:cNvPr>
        <xdr:cNvCxnSpPr/>
      </xdr:nvCxnSpPr>
      <xdr:spPr>
        <a:xfrm>
          <a:off x="11210925" y="131748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2" name="テキスト ボックス 471">
          <a:extLst>
            <a:ext uri="{FF2B5EF4-FFF2-40B4-BE49-F238E27FC236}">
              <a16:creationId xmlns:a16="http://schemas.microsoft.com/office/drawing/2014/main" id="{7FD70D45-01A8-4C04-8CF9-ED537D18CD53}"/>
            </a:ext>
          </a:extLst>
        </xdr:cNvPr>
        <xdr:cNvSpPr txBox="1"/>
      </xdr:nvSpPr>
      <xdr:spPr>
        <a:xfrm>
          <a:off x="10845966"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3" name="直線コネクタ 472">
          <a:extLst>
            <a:ext uri="{FF2B5EF4-FFF2-40B4-BE49-F238E27FC236}">
              <a16:creationId xmlns:a16="http://schemas.microsoft.com/office/drawing/2014/main" id="{2123116E-09B6-44F4-AF16-A708FD04D57D}"/>
            </a:ext>
          </a:extLst>
        </xdr:cNvPr>
        <xdr:cNvCxnSpPr/>
      </xdr:nvCxnSpPr>
      <xdr:spPr>
        <a:xfrm>
          <a:off x="11210925" y="128673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4" name="テキスト ボックス 473">
          <a:extLst>
            <a:ext uri="{FF2B5EF4-FFF2-40B4-BE49-F238E27FC236}">
              <a16:creationId xmlns:a16="http://schemas.microsoft.com/office/drawing/2014/main" id="{15A67E2C-C7AF-4E73-9702-210C780328C6}"/>
            </a:ext>
          </a:extLst>
        </xdr:cNvPr>
        <xdr:cNvSpPr txBox="1"/>
      </xdr:nvSpPr>
      <xdr:spPr>
        <a:xfrm>
          <a:off x="10845966"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5" name="直線コネクタ 474">
          <a:extLst>
            <a:ext uri="{FF2B5EF4-FFF2-40B4-BE49-F238E27FC236}">
              <a16:creationId xmlns:a16="http://schemas.microsoft.com/office/drawing/2014/main" id="{A5F1EDD8-61E5-491D-A218-E3A15BB03DE1}"/>
            </a:ext>
          </a:extLst>
        </xdr:cNvPr>
        <xdr:cNvCxnSpPr/>
      </xdr:nvCxnSpPr>
      <xdr:spPr>
        <a:xfrm>
          <a:off x="11210925" y="1255667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76" name="テキスト ボックス 475">
          <a:extLst>
            <a:ext uri="{FF2B5EF4-FFF2-40B4-BE49-F238E27FC236}">
              <a16:creationId xmlns:a16="http://schemas.microsoft.com/office/drawing/2014/main" id="{EF434FBF-20E2-4614-ADE6-46D65F3318C5}"/>
            </a:ext>
          </a:extLst>
        </xdr:cNvPr>
        <xdr:cNvSpPr txBox="1"/>
      </xdr:nvSpPr>
      <xdr:spPr>
        <a:xfrm>
          <a:off x="10903736" y="124207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7" name="直線コネクタ 476">
          <a:extLst>
            <a:ext uri="{FF2B5EF4-FFF2-40B4-BE49-F238E27FC236}">
              <a16:creationId xmlns:a16="http://schemas.microsoft.com/office/drawing/2014/main" id="{74A5645D-7029-4CB3-B954-76C70F640148}"/>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8" name="【消防施設】&#10;有形固定資産減価償却率グラフ枠">
          <a:extLst>
            <a:ext uri="{FF2B5EF4-FFF2-40B4-BE49-F238E27FC236}">
              <a16:creationId xmlns:a16="http://schemas.microsoft.com/office/drawing/2014/main" id="{F43FD675-099C-414E-8DD1-54E642DDDEA1}"/>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479" name="直線コネクタ 478">
          <a:extLst>
            <a:ext uri="{FF2B5EF4-FFF2-40B4-BE49-F238E27FC236}">
              <a16:creationId xmlns:a16="http://schemas.microsoft.com/office/drawing/2014/main" id="{06C78C4E-7E22-41D9-89D5-58397F76A0CB}"/>
            </a:ext>
          </a:extLst>
        </xdr:cNvPr>
        <xdr:cNvCxnSpPr/>
      </xdr:nvCxnSpPr>
      <xdr:spPr>
        <a:xfrm flipV="1">
          <a:off x="14696439" y="12746445"/>
          <a:ext cx="0" cy="134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80" name="【消防施設】&#10;有形固定資産減価償却率最小値テキスト">
          <a:extLst>
            <a:ext uri="{FF2B5EF4-FFF2-40B4-BE49-F238E27FC236}">
              <a16:creationId xmlns:a16="http://schemas.microsoft.com/office/drawing/2014/main" id="{B56C1D41-50FA-4A16-9CF9-848A810812F6}"/>
            </a:ext>
          </a:extLst>
        </xdr:cNvPr>
        <xdr:cNvSpPr txBox="1"/>
      </xdr:nvSpPr>
      <xdr:spPr>
        <a:xfrm>
          <a:off x="14735175"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81" name="直線コネクタ 480">
          <a:extLst>
            <a:ext uri="{FF2B5EF4-FFF2-40B4-BE49-F238E27FC236}">
              <a16:creationId xmlns:a16="http://schemas.microsoft.com/office/drawing/2014/main" id="{F3622222-16A2-489E-92A4-FE16887891D2}"/>
            </a:ext>
          </a:extLst>
        </xdr:cNvPr>
        <xdr:cNvCxnSpPr/>
      </xdr:nvCxnSpPr>
      <xdr:spPr>
        <a:xfrm>
          <a:off x="14611350" y="140942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482" name="【消防施設】&#10;有形固定資産減価償却率最大値テキスト">
          <a:extLst>
            <a:ext uri="{FF2B5EF4-FFF2-40B4-BE49-F238E27FC236}">
              <a16:creationId xmlns:a16="http://schemas.microsoft.com/office/drawing/2014/main" id="{B2878342-6219-4A32-959F-712CEC47525F}"/>
            </a:ext>
          </a:extLst>
        </xdr:cNvPr>
        <xdr:cNvSpPr txBox="1"/>
      </xdr:nvSpPr>
      <xdr:spPr>
        <a:xfrm>
          <a:off x="14735175" y="1253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483" name="直線コネクタ 482">
          <a:extLst>
            <a:ext uri="{FF2B5EF4-FFF2-40B4-BE49-F238E27FC236}">
              <a16:creationId xmlns:a16="http://schemas.microsoft.com/office/drawing/2014/main" id="{DE9A0769-72A7-42A6-9064-F74065575DE9}"/>
            </a:ext>
          </a:extLst>
        </xdr:cNvPr>
        <xdr:cNvCxnSpPr/>
      </xdr:nvCxnSpPr>
      <xdr:spPr>
        <a:xfrm>
          <a:off x="14611350" y="127464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484" name="【消防施設】&#10;有形固定資産減価償却率平均値テキスト">
          <a:extLst>
            <a:ext uri="{FF2B5EF4-FFF2-40B4-BE49-F238E27FC236}">
              <a16:creationId xmlns:a16="http://schemas.microsoft.com/office/drawing/2014/main" id="{871C0D76-5687-45DF-9D0E-0E7677CCEED8}"/>
            </a:ext>
          </a:extLst>
        </xdr:cNvPr>
        <xdr:cNvSpPr txBox="1"/>
      </xdr:nvSpPr>
      <xdr:spPr>
        <a:xfrm>
          <a:off x="14735175" y="13403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85" name="フローチャート: 判断 484">
          <a:extLst>
            <a:ext uri="{FF2B5EF4-FFF2-40B4-BE49-F238E27FC236}">
              <a16:creationId xmlns:a16="http://schemas.microsoft.com/office/drawing/2014/main" id="{C634B405-62A6-4F87-BFB2-74E4F62A4B55}"/>
            </a:ext>
          </a:extLst>
        </xdr:cNvPr>
        <xdr:cNvSpPr/>
      </xdr:nvSpPr>
      <xdr:spPr>
        <a:xfrm>
          <a:off x="14649450" y="134280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486" name="フローチャート: 判断 485">
          <a:extLst>
            <a:ext uri="{FF2B5EF4-FFF2-40B4-BE49-F238E27FC236}">
              <a16:creationId xmlns:a16="http://schemas.microsoft.com/office/drawing/2014/main" id="{692945AF-04E2-4932-80DB-CD6C961D2F0A}"/>
            </a:ext>
          </a:extLst>
        </xdr:cNvPr>
        <xdr:cNvSpPr/>
      </xdr:nvSpPr>
      <xdr:spPr>
        <a:xfrm>
          <a:off x="13887450" y="1341836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87" name="フローチャート: 判断 486">
          <a:extLst>
            <a:ext uri="{FF2B5EF4-FFF2-40B4-BE49-F238E27FC236}">
              <a16:creationId xmlns:a16="http://schemas.microsoft.com/office/drawing/2014/main" id="{E2D5B0F9-5A53-4142-A680-A1FB5B8DE648}"/>
            </a:ext>
          </a:extLst>
        </xdr:cNvPr>
        <xdr:cNvSpPr/>
      </xdr:nvSpPr>
      <xdr:spPr>
        <a:xfrm>
          <a:off x="13096875" y="1340847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488" name="フローチャート: 判断 487">
          <a:extLst>
            <a:ext uri="{FF2B5EF4-FFF2-40B4-BE49-F238E27FC236}">
              <a16:creationId xmlns:a16="http://schemas.microsoft.com/office/drawing/2014/main" id="{B8879F59-1210-4C6C-B1CE-B9C2CFF24714}"/>
            </a:ext>
          </a:extLst>
        </xdr:cNvPr>
        <xdr:cNvSpPr/>
      </xdr:nvSpPr>
      <xdr:spPr>
        <a:xfrm>
          <a:off x="12296775" y="133711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489" name="フローチャート: 判断 488">
          <a:extLst>
            <a:ext uri="{FF2B5EF4-FFF2-40B4-BE49-F238E27FC236}">
              <a16:creationId xmlns:a16="http://schemas.microsoft.com/office/drawing/2014/main" id="{5FAB1E42-BA93-45F9-AEC4-E579EBA6549E}"/>
            </a:ext>
          </a:extLst>
        </xdr:cNvPr>
        <xdr:cNvSpPr/>
      </xdr:nvSpPr>
      <xdr:spPr>
        <a:xfrm>
          <a:off x="11487150" y="1330733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8424E6D0-5668-4576-B0DE-667B348764D7}"/>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7CDE5BB1-721E-4487-8EC6-49FBA157E00A}"/>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3A7FEAA4-F9A2-41E7-94D1-51A7A5172B4D}"/>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27D33690-B909-45C1-B9B1-1F6558D2B54E}"/>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35D4AA62-D6A7-4726-A092-5E8E6F2F3835}"/>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6894</xdr:rowOff>
    </xdr:from>
    <xdr:to>
      <xdr:col>85</xdr:col>
      <xdr:colOff>177800</xdr:colOff>
      <xdr:row>82</xdr:row>
      <xdr:rowOff>108494</xdr:rowOff>
    </xdr:to>
    <xdr:sp macro="" textlink="">
      <xdr:nvSpPr>
        <xdr:cNvPr id="495" name="楕円 494">
          <a:extLst>
            <a:ext uri="{FF2B5EF4-FFF2-40B4-BE49-F238E27FC236}">
              <a16:creationId xmlns:a16="http://schemas.microsoft.com/office/drawing/2014/main" id="{4DB305F8-E252-4B30-BD65-06CC2D94577A}"/>
            </a:ext>
          </a:extLst>
        </xdr:cNvPr>
        <xdr:cNvSpPr/>
      </xdr:nvSpPr>
      <xdr:spPr>
        <a:xfrm>
          <a:off x="14649450" y="132974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29771</xdr:rowOff>
    </xdr:from>
    <xdr:ext cx="405111" cy="259045"/>
    <xdr:sp macro="" textlink="">
      <xdr:nvSpPr>
        <xdr:cNvPr id="496" name="【消防施設】&#10;有形固定資産減価償却率該当値テキスト">
          <a:extLst>
            <a:ext uri="{FF2B5EF4-FFF2-40B4-BE49-F238E27FC236}">
              <a16:creationId xmlns:a16="http://schemas.microsoft.com/office/drawing/2014/main" id="{9B27EA9A-4CFB-4F2B-934F-A79FFAF134F0}"/>
            </a:ext>
          </a:extLst>
        </xdr:cNvPr>
        <xdr:cNvSpPr txBox="1"/>
      </xdr:nvSpPr>
      <xdr:spPr>
        <a:xfrm>
          <a:off x="14735175" y="131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142421</xdr:rowOff>
    </xdr:from>
    <xdr:to>
      <xdr:col>81</xdr:col>
      <xdr:colOff>101600</xdr:colOff>
      <xdr:row>82</xdr:row>
      <xdr:rowOff>72571</xdr:rowOff>
    </xdr:to>
    <xdr:sp macro="" textlink="">
      <xdr:nvSpPr>
        <xdr:cNvPr id="497" name="楕円 496">
          <a:extLst>
            <a:ext uri="{FF2B5EF4-FFF2-40B4-BE49-F238E27FC236}">
              <a16:creationId xmlns:a16="http://schemas.microsoft.com/office/drawing/2014/main" id="{08F76A75-A9AF-41E2-9C21-7EC010272754}"/>
            </a:ext>
          </a:extLst>
        </xdr:cNvPr>
        <xdr:cNvSpPr/>
      </xdr:nvSpPr>
      <xdr:spPr>
        <a:xfrm>
          <a:off x="13887450" y="1327104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21771</xdr:rowOff>
    </xdr:from>
    <xdr:to>
      <xdr:col>85</xdr:col>
      <xdr:colOff>127000</xdr:colOff>
      <xdr:row>82</xdr:row>
      <xdr:rowOff>57694</xdr:rowOff>
    </xdr:to>
    <xdr:cxnSp macro="">
      <xdr:nvCxnSpPr>
        <xdr:cNvPr id="498" name="直線コネクタ 497">
          <a:extLst>
            <a:ext uri="{FF2B5EF4-FFF2-40B4-BE49-F238E27FC236}">
              <a16:creationId xmlns:a16="http://schemas.microsoft.com/office/drawing/2014/main" id="{F5BDE3F7-A4F3-43DA-8020-8D35FB0FC608}"/>
            </a:ext>
          </a:extLst>
        </xdr:cNvPr>
        <xdr:cNvCxnSpPr/>
      </xdr:nvCxnSpPr>
      <xdr:spPr>
        <a:xfrm>
          <a:off x="13935075" y="13309146"/>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499" name="n_1aveValue【消防施設】&#10;有形固定資産減価償却率">
          <a:extLst>
            <a:ext uri="{FF2B5EF4-FFF2-40B4-BE49-F238E27FC236}">
              <a16:creationId xmlns:a16="http://schemas.microsoft.com/office/drawing/2014/main" id="{17E86BCC-13EF-470A-96CC-504B21B2647D}"/>
            </a:ext>
          </a:extLst>
        </xdr:cNvPr>
        <xdr:cNvSpPr txBox="1"/>
      </xdr:nvSpPr>
      <xdr:spPr>
        <a:xfrm>
          <a:off x="13745219" y="1349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00" name="n_2aveValue【消防施設】&#10;有形固定資産減価償却率">
          <a:extLst>
            <a:ext uri="{FF2B5EF4-FFF2-40B4-BE49-F238E27FC236}">
              <a16:creationId xmlns:a16="http://schemas.microsoft.com/office/drawing/2014/main" id="{F451C295-1E46-46F6-A348-E9C25FC6AD88}"/>
            </a:ext>
          </a:extLst>
        </xdr:cNvPr>
        <xdr:cNvSpPr txBox="1"/>
      </xdr:nvSpPr>
      <xdr:spPr>
        <a:xfrm>
          <a:off x="12964169" y="13193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501" name="n_3aveValue【消防施設】&#10;有形固定資産減価償却率">
          <a:extLst>
            <a:ext uri="{FF2B5EF4-FFF2-40B4-BE49-F238E27FC236}">
              <a16:creationId xmlns:a16="http://schemas.microsoft.com/office/drawing/2014/main" id="{46281DBD-6F5F-46B7-B7EC-60BCD2BE7D44}"/>
            </a:ext>
          </a:extLst>
        </xdr:cNvPr>
        <xdr:cNvSpPr txBox="1"/>
      </xdr:nvSpPr>
      <xdr:spPr>
        <a:xfrm>
          <a:off x="12164069" y="1315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02" name="n_4aveValue【消防施設】&#10;有形固定資産減価償却率">
          <a:extLst>
            <a:ext uri="{FF2B5EF4-FFF2-40B4-BE49-F238E27FC236}">
              <a16:creationId xmlns:a16="http://schemas.microsoft.com/office/drawing/2014/main" id="{0EBD0EF9-561E-4624-8438-6686B27D1FCB}"/>
            </a:ext>
          </a:extLst>
        </xdr:cNvPr>
        <xdr:cNvSpPr txBox="1"/>
      </xdr:nvSpPr>
      <xdr:spPr>
        <a:xfrm>
          <a:off x="11354444"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89098</xdr:rowOff>
    </xdr:from>
    <xdr:ext cx="405111" cy="259045"/>
    <xdr:sp macro="" textlink="">
      <xdr:nvSpPr>
        <xdr:cNvPr id="503" name="n_1mainValue【消防施設】&#10;有形固定資産減価償却率">
          <a:extLst>
            <a:ext uri="{FF2B5EF4-FFF2-40B4-BE49-F238E27FC236}">
              <a16:creationId xmlns:a16="http://schemas.microsoft.com/office/drawing/2014/main" id="{DA62C8B0-A9FA-49F4-9DDD-9BE6EA203F11}"/>
            </a:ext>
          </a:extLst>
        </xdr:cNvPr>
        <xdr:cNvSpPr txBox="1"/>
      </xdr:nvSpPr>
      <xdr:spPr>
        <a:xfrm>
          <a:off x="13745219" y="13049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a:extLst>
            <a:ext uri="{FF2B5EF4-FFF2-40B4-BE49-F238E27FC236}">
              <a16:creationId xmlns:a16="http://schemas.microsoft.com/office/drawing/2014/main" id="{ED372201-B0A7-461E-9742-D2BD01628BC1}"/>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a:extLst>
            <a:ext uri="{FF2B5EF4-FFF2-40B4-BE49-F238E27FC236}">
              <a16:creationId xmlns:a16="http://schemas.microsoft.com/office/drawing/2014/main" id="{E5171C01-0706-498D-9ABF-044D75EAEDA1}"/>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a:extLst>
            <a:ext uri="{FF2B5EF4-FFF2-40B4-BE49-F238E27FC236}">
              <a16:creationId xmlns:a16="http://schemas.microsoft.com/office/drawing/2014/main" id="{DC611E4F-3282-4925-98DF-9270724EB588}"/>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a:extLst>
            <a:ext uri="{FF2B5EF4-FFF2-40B4-BE49-F238E27FC236}">
              <a16:creationId xmlns:a16="http://schemas.microsoft.com/office/drawing/2014/main" id="{A1CB5B73-07FF-449E-A44A-B0A7485980AE}"/>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a:extLst>
            <a:ext uri="{FF2B5EF4-FFF2-40B4-BE49-F238E27FC236}">
              <a16:creationId xmlns:a16="http://schemas.microsoft.com/office/drawing/2014/main" id="{3D01BC04-27C5-4AE6-A57C-BC76CBBA4B77}"/>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a:extLst>
            <a:ext uri="{FF2B5EF4-FFF2-40B4-BE49-F238E27FC236}">
              <a16:creationId xmlns:a16="http://schemas.microsoft.com/office/drawing/2014/main" id="{3CD8D4D9-07F1-4667-A64D-D4CDB963F0F5}"/>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a:extLst>
            <a:ext uri="{FF2B5EF4-FFF2-40B4-BE49-F238E27FC236}">
              <a16:creationId xmlns:a16="http://schemas.microsoft.com/office/drawing/2014/main" id="{DB516C3E-7D4A-405C-8ED0-F1A4CE529FDC}"/>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a:extLst>
            <a:ext uri="{FF2B5EF4-FFF2-40B4-BE49-F238E27FC236}">
              <a16:creationId xmlns:a16="http://schemas.microsoft.com/office/drawing/2014/main" id="{0068209F-C0E0-4507-BCF6-4B6A7B5C32FE}"/>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2" name="テキスト ボックス 511">
          <a:extLst>
            <a:ext uri="{FF2B5EF4-FFF2-40B4-BE49-F238E27FC236}">
              <a16:creationId xmlns:a16="http://schemas.microsoft.com/office/drawing/2014/main" id="{7914A2AB-A4E5-4337-B758-13AC2D0B3E71}"/>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3" name="直線コネクタ 512">
          <a:extLst>
            <a:ext uri="{FF2B5EF4-FFF2-40B4-BE49-F238E27FC236}">
              <a16:creationId xmlns:a16="http://schemas.microsoft.com/office/drawing/2014/main" id="{96C86870-A8DF-41FC-86E3-7595FE880808}"/>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4" name="直線コネクタ 513">
          <a:extLst>
            <a:ext uri="{FF2B5EF4-FFF2-40B4-BE49-F238E27FC236}">
              <a16:creationId xmlns:a16="http://schemas.microsoft.com/office/drawing/2014/main" id="{92AB0F5C-BC78-4D55-8310-FFA8A0999D6A}"/>
            </a:ext>
          </a:extLst>
        </xdr:cNvPr>
        <xdr:cNvCxnSpPr/>
      </xdr:nvCxnSpPr>
      <xdr:spPr>
        <a:xfrm>
          <a:off x="164592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5" name="テキスト ボックス 514">
          <a:extLst>
            <a:ext uri="{FF2B5EF4-FFF2-40B4-BE49-F238E27FC236}">
              <a16:creationId xmlns:a16="http://schemas.microsoft.com/office/drawing/2014/main" id="{A15EACBA-C8B2-4703-8952-BCC2F53D349E}"/>
            </a:ext>
          </a:extLst>
        </xdr:cNvPr>
        <xdr:cNvSpPr txBox="1"/>
      </xdr:nvSpPr>
      <xdr:spPr>
        <a:xfrm>
          <a:off x="160523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6" name="直線コネクタ 515">
          <a:extLst>
            <a:ext uri="{FF2B5EF4-FFF2-40B4-BE49-F238E27FC236}">
              <a16:creationId xmlns:a16="http://schemas.microsoft.com/office/drawing/2014/main" id="{C129D634-0520-4A28-A231-E99DBE5519BF}"/>
            </a:ext>
          </a:extLst>
        </xdr:cNvPr>
        <xdr:cNvCxnSpPr/>
      </xdr:nvCxnSpPr>
      <xdr:spPr>
        <a:xfrm>
          <a:off x="164592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7" name="テキスト ボックス 516">
          <a:extLst>
            <a:ext uri="{FF2B5EF4-FFF2-40B4-BE49-F238E27FC236}">
              <a16:creationId xmlns:a16="http://schemas.microsoft.com/office/drawing/2014/main" id="{AA976D06-2AE9-4649-96A0-D19B9A2317BF}"/>
            </a:ext>
          </a:extLst>
        </xdr:cNvPr>
        <xdr:cNvSpPr txBox="1"/>
      </xdr:nvSpPr>
      <xdr:spPr>
        <a:xfrm>
          <a:off x="16052346"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8" name="直線コネクタ 517">
          <a:extLst>
            <a:ext uri="{FF2B5EF4-FFF2-40B4-BE49-F238E27FC236}">
              <a16:creationId xmlns:a16="http://schemas.microsoft.com/office/drawing/2014/main" id="{635AE405-5C85-4F3A-8532-300A581584AB}"/>
            </a:ext>
          </a:extLst>
        </xdr:cNvPr>
        <xdr:cNvCxnSpPr/>
      </xdr:nvCxnSpPr>
      <xdr:spPr>
        <a:xfrm>
          <a:off x="164592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9" name="テキスト ボックス 518">
          <a:extLst>
            <a:ext uri="{FF2B5EF4-FFF2-40B4-BE49-F238E27FC236}">
              <a16:creationId xmlns:a16="http://schemas.microsoft.com/office/drawing/2014/main" id="{1AB871C9-D8CA-45FA-B407-71F6F1C8974F}"/>
            </a:ext>
          </a:extLst>
        </xdr:cNvPr>
        <xdr:cNvSpPr txBox="1"/>
      </xdr:nvSpPr>
      <xdr:spPr>
        <a:xfrm>
          <a:off x="16052346"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0" name="直線コネクタ 519">
          <a:extLst>
            <a:ext uri="{FF2B5EF4-FFF2-40B4-BE49-F238E27FC236}">
              <a16:creationId xmlns:a16="http://schemas.microsoft.com/office/drawing/2014/main" id="{A6FE324D-BAE8-494C-9EEC-C1AF547E048D}"/>
            </a:ext>
          </a:extLst>
        </xdr:cNvPr>
        <xdr:cNvCxnSpPr/>
      </xdr:nvCxnSpPr>
      <xdr:spPr>
        <a:xfrm>
          <a:off x="164592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1" name="テキスト ボックス 520">
          <a:extLst>
            <a:ext uri="{FF2B5EF4-FFF2-40B4-BE49-F238E27FC236}">
              <a16:creationId xmlns:a16="http://schemas.microsoft.com/office/drawing/2014/main" id="{CA957EB1-C0F4-45B9-A377-623153E7C8F9}"/>
            </a:ext>
          </a:extLst>
        </xdr:cNvPr>
        <xdr:cNvSpPr txBox="1"/>
      </xdr:nvSpPr>
      <xdr:spPr>
        <a:xfrm>
          <a:off x="16052346"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2" name="直線コネクタ 521">
          <a:extLst>
            <a:ext uri="{FF2B5EF4-FFF2-40B4-BE49-F238E27FC236}">
              <a16:creationId xmlns:a16="http://schemas.microsoft.com/office/drawing/2014/main" id="{131588B4-4BEB-4EBE-9966-C34906F400A7}"/>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3" name="テキスト ボックス 522">
          <a:extLst>
            <a:ext uri="{FF2B5EF4-FFF2-40B4-BE49-F238E27FC236}">
              <a16:creationId xmlns:a16="http://schemas.microsoft.com/office/drawing/2014/main" id="{7D4C0496-09A5-4AA8-8857-070CFBCE2FF2}"/>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4" name="【消防施設】&#10;一人当たり面積グラフ枠">
          <a:extLst>
            <a:ext uri="{FF2B5EF4-FFF2-40B4-BE49-F238E27FC236}">
              <a16:creationId xmlns:a16="http://schemas.microsoft.com/office/drawing/2014/main" id="{B2202FF8-2D3E-41BC-A97E-D7824881E4E9}"/>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525" name="直線コネクタ 524">
          <a:extLst>
            <a:ext uri="{FF2B5EF4-FFF2-40B4-BE49-F238E27FC236}">
              <a16:creationId xmlns:a16="http://schemas.microsoft.com/office/drawing/2014/main" id="{7268768F-0B6A-49A9-8EF6-05A362F5B96D}"/>
            </a:ext>
          </a:extLst>
        </xdr:cNvPr>
        <xdr:cNvCxnSpPr/>
      </xdr:nvCxnSpPr>
      <xdr:spPr>
        <a:xfrm flipV="1">
          <a:off x="19954239" y="12841987"/>
          <a:ext cx="0" cy="110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26" name="【消防施設】&#10;一人当たり面積最小値テキスト">
          <a:extLst>
            <a:ext uri="{FF2B5EF4-FFF2-40B4-BE49-F238E27FC236}">
              <a16:creationId xmlns:a16="http://schemas.microsoft.com/office/drawing/2014/main" id="{A77EECDD-6ED6-415E-9AA1-1E4D5656C729}"/>
            </a:ext>
          </a:extLst>
        </xdr:cNvPr>
        <xdr:cNvSpPr txBox="1"/>
      </xdr:nvSpPr>
      <xdr:spPr>
        <a:xfrm>
          <a:off x="19992975" y="1394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27" name="直線コネクタ 526">
          <a:extLst>
            <a:ext uri="{FF2B5EF4-FFF2-40B4-BE49-F238E27FC236}">
              <a16:creationId xmlns:a16="http://schemas.microsoft.com/office/drawing/2014/main" id="{1670E741-BD2E-427E-95FF-EAADDD9CE3E4}"/>
            </a:ext>
          </a:extLst>
        </xdr:cNvPr>
        <xdr:cNvCxnSpPr/>
      </xdr:nvCxnSpPr>
      <xdr:spPr>
        <a:xfrm>
          <a:off x="19878675" y="139425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528" name="【消防施設】&#10;一人当たり面積最大値テキスト">
          <a:extLst>
            <a:ext uri="{FF2B5EF4-FFF2-40B4-BE49-F238E27FC236}">
              <a16:creationId xmlns:a16="http://schemas.microsoft.com/office/drawing/2014/main" id="{93934C1F-05A7-45E4-B487-4C120B030410}"/>
            </a:ext>
          </a:extLst>
        </xdr:cNvPr>
        <xdr:cNvSpPr txBox="1"/>
      </xdr:nvSpPr>
      <xdr:spPr>
        <a:xfrm>
          <a:off x="19992975" y="126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529" name="直線コネクタ 528">
          <a:extLst>
            <a:ext uri="{FF2B5EF4-FFF2-40B4-BE49-F238E27FC236}">
              <a16:creationId xmlns:a16="http://schemas.microsoft.com/office/drawing/2014/main" id="{3556A258-79EB-4197-BDCA-1689AA75E465}"/>
            </a:ext>
          </a:extLst>
        </xdr:cNvPr>
        <xdr:cNvCxnSpPr/>
      </xdr:nvCxnSpPr>
      <xdr:spPr>
        <a:xfrm>
          <a:off x="19878675" y="1284198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530" name="【消防施設】&#10;一人当たり面積平均値テキスト">
          <a:extLst>
            <a:ext uri="{FF2B5EF4-FFF2-40B4-BE49-F238E27FC236}">
              <a16:creationId xmlns:a16="http://schemas.microsoft.com/office/drawing/2014/main" id="{AB4A72CD-999E-4220-9180-C85BCAB4C97B}"/>
            </a:ext>
          </a:extLst>
        </xdr:cNvPr>
        <xdr:cNvSpPr txBox="1"/>
      </xdr:nvSpPr>
      <xdr:spPr>
        <a:xfrm>
          <a:off x="19992975" y="13610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531" name="フローチャート: 判断 530">
          <a:extLst>
            <a:ext uri="{FF2B5EF4-FFF2-40B4-BE49-F238E27FC236}">
              <a16:creationId xmlns:a16="http://schemas.microsoft.com/office/drawing/2014/main" id="{D7581B62-7EEA-4EAA-99CF-5E67F2113659}"/>
            </a:ext>
          </a:extLst>
        </xdr:cNvPr>
        <xdr:cNvSpPr/>
      </xdr:nvSpPr>
      <xdr:spPr>
        <a:xfrm>
          <a:off x="19897725" y="1362278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532" name="フローチャート: 判断 531">
          <a:extLst>
            <a:ext uri="{FF2B5EF4-FFF2-40B4-BE49-F238E27FC236}">
              <a16:creationId xmlns:a16="http://schemas.microsoft.com/office/drawing/2014/main" id="{A5641AE4-491F-42E0-B6F5-3CB26ADED991}"/>
            </a:ext>
          </a:extLst>
        </xdr:cNvPr>
        <xdr:cNvSpPr/>
      </xdr:nvSpPr>
      <xdr:spPr>
        <a:xfrm>
          <a:off x="19154775" y="1363827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533" name="フローチャート: 判断 532">
          <a:extLst>
            <a:ext uri="{FF2B5EF4-FFF2-40B4-BE49-F238E27FC236}">
              <a16:creationId xmlns:a16="http://schemas.microsoft.com/office/drawing/2014/main" id="{851AF72E-926F-4472-8CA8-37CDA173CA5A}"/>
            </a:ext>
          </a:extLst>
        </xdr:cNvPr>
        <xdr:cNvSpPr/>
      </xdr:nvSpPr>
      <xdr:spPr>
        <a:xfrm>
          <a:off x="18345150" y="1363052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534" name="フローチャート: 判断 533">
          <a:extLst>
            <a:ext uri="{FF2B5EF4-FFF2-40B4-BE49-F238E27FC236}">
              <a16:creationId xmlns:a16="http://schemas.microsoft.com/office/drawing/2014/main" id="{F524E83F-F47A-48FB-8257-279A01B6BCC4}"/>
            </a:ext>
          </a:extLst>
        </xdr:cNvPr>
        <xdr:cNvSpPr/>
      </xdr:nvSpPr>
      <xdr:spPr>
        <a:xfrm>
          <a:off x="17554575" y="136428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535" name="フローチャート: 判断 534">
          <a:extLst>
            <a:ext uri="{FF2B5EF4-FFF2-40B4-BE49-F238E27FC236}">
              <a16:creationId xmlns:a16="http://schemas.microsoft.com/office/drawing/2014/main" id="{620843E8-C3E8-4219-9E65-2BC4538AE2C8}"/>
            </a:ext>
          </a:extLst>
        </xdr:cNvPr>
        <xdr:cNvSpPr/>
      </xdr:nvSpPr>
      <xdr:spPr>
        <a:xfrm>
          <a:off x="16754475" y="1362278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69E18479-30FE-4E0F-ADF8-FA3C71F4A3CB}"/>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6E8CE607-CE68-49A5-80C1-CFA0E8A91C6F}"/>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2F212688-5D45-4A8C-A5C0-35255F28DE83}"/>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1F29E55E-2ED2-472E-8E7B-0548D10BD4D9}"/>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4B9705C6-DFF6-49AD-82FF-B03212656603}"/>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30735</xdr:rowOff>
    </xdr:from>
    <xdr:to>
      <xdr:col>116</xdr:col>
      <xdr:colOff>114300</xdr:colOff>
      <xdr:row>83</xdr:row>
      <xdr:rowOff>132335</xdr:rowOff>
    </xdr:to>
    <xdr:sp macro="" textlink="">
      <xdr:nvSpPr>
        <xdr:cNvPr id="541" name="楕円 540">
          <a:extLst>
            <a:ext uri="{FF2B5EF4-FFF2-40B4-BE49-F238E27FC236}">
              <a16:creationId xmlns:a16="http://schemas.microsoft.com/office/drawing/2014/main" id="{3BE6F8F8-DCB5-4978-BA70-E522B74DD062}"/>
            </a:ext>
          </a:extLst>
        </xdr:cNvPr>
        <xdr:cNvSpPr/>
      </xdr:nvSpPr>
      <xdr:spPr>
        <a:xfrm>
          <a:off x="19897725" y="134768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53612</xdr:rowOff>
    </xdr:from>
    <xdr:ext cx="469744" cy="259045"/>
    <xdr:sp macro="" textlink="">
      <xdr:nvSpPr>
        <xdr:cNvPr id="542" name="【消防施設】&#10;一人当たり面積該当値テキスト">
          <a:extLst>
            <a:ext uri="{FF2B5EF4-FFF2-40B4-BE49-F238E27FC236}">
              <a16:creationId xmlns:a16="http://schemas.microsoft.com/office/drawing/2014/main" id="{530D0354-5A47-4572-8E17-EF39F06A1FC2}"/>
            </a:ext>
          </a:extLst>
        </xdr:cNvPr>
        <xdr:cNvSpPr txBox="1"/>
      </xdr:nvSpPr>
      <xdr:spPr>
        <a:xfrm>
          <a:off x="19992975" y="1333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35306</xdr:rowOff>
    </xdr:from>
    <xdr:to>
      <xdr:col>112</xdr:col>
      <xdr:colOff>38100</xdr:colOff>
      <xdr:row>83</xdr:row>
      <xdr:rowOff>136906</xdr:rowOff>
    </xdr:to>
    <xdr:sp macro="" textlink="">
      <xdr:nvSpPr>
        <xdr:cNvPr id="543" name="楕円 542">
          <a:extLst>
            <a:ext uri="{FF2B5EF4-FFF2-40B4-BE49-F238E27FC236}">
              <a16:creationId xmlns:a16="http://schemas.microsoft.com/office/drawing/2014/main" id="{F461DBA4-CB67-4AEC-8A6D-36EC8DFDF8C6}"/>
            </a:ext>
          </a:extLst>
        </xdr:cNvPr>
        <xdr:cNvSpPr/>
      </xdr:nvSpPr>
      <xdr:spPr>
        <a:xfrm>
          <a:off x="19154775" y="1348460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81535</xdr:rowOff>
    </xdr:from>
    <xdr:to>
      <xdr:col>116</xdr:col>
      <xdr:colOff>63500</xdr:colOff>
      <xdr:row>83</xdr:row>
      <xdr:rowOff>86106</xdr:rowOff>
    </xdr:to>
    <xdr:cxnSp macro="">
      <xdr:nvCxnSpPr>
        <xdr:cNvPr id="544" name="直線コネクタ 543">
          <a:extLst>
            <a:ext uri="{FF2B5EF4-FFF2-40B4-BE49-F238E27FC236}">
              <a16:creationId xmlns:a16="http://schemas.microsoft.com/office/drawing/2014/main" id="{F874BF9B-CDD7-40B1-9A56-B0790B6E5B5C}"/>
            </a:ext>
          </a:extLst>
        </xdr:cNvPr>
        <xdr:cNvCxnSpPr/>
      </xdr:nvCxnSpPr>
      <xdr:spPr>
        <a:xfrm flipV="1">
          <a:off x="19202400" y="1353401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545" name="n_1aveValue【消防施設】&#10;一人当たり面積">
          <a:extLst>
            <a:ext uri="{FF2B5EF4-FFF2-40B4-BE49-F238E27FC236}">
              <a16:creationId xmlns:a16="http://schemas.microsoft.com/office/drawing/2014/main" id="{5D0853BD-5E16-496A-AACA-461CBA70C70A}"/>
            </a:ext>
          </a:extLst>
        </xdr:cNvPr>
        <xdr:cNvSpPr txBox="1"/>
      </xdr:nvSpPr>
      <xdr:spPr>
        <a:xfrm>
          <a:off x="18983402" y="1372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546" name="n_2aveValue【消防施設】&#10;一人当たり面積">
          <a:extLst>
            <a:ext uri="{FF2B5EF4-FFF2-40B4-BE49-F238E27FC236}">
              <a16:creationId xmlns:a16="http://schemas.microsoft.com/office/drawing/2014/main" id="{C0C7F67F-D2A9-4194-BAB9-254951DCC223}"/>
            </a:ext>
          </a:extLst>
        </xdr:cNvPr>
        <xdr:cNvSpPr txBox="1"/>
      </xdr:nvSpPr>
      <xdr:spPr>
        <a:xfrm>
          <a:off x="18183302" y="1342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547" name="n_3aveValue【消防施設】&#10;一人当たり面積">
          <a:extLst>
            <a:ext uri="{FF2B5EF4-FFF2-40B4-BE49-F238E27FC236}">
              <a16:creationId xmlns:a16="http://schemas.microsoft.com/office/drawing/2014/main" id="{A66201B6-D272-4206-9321-326B0DBD6AA2}"/>
            </a:ext>
          </a:extLst>
        </xdr:cNvPr>
        <xdr:cNvSpPr txBox="1"/>
      </xdr:nvSpPr>
      <xdr:spPr>
        <a:xfrm>
          <a:off x="17383202" y="1343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548" name="n_4aveValue【消防施設】&#10;一人当たり面積">
          <a:extLst>
            <a:ext uri="{FF2B5EF4-FFF2-40B4-BE49-F238E27FC236}">
              <a16:creationId xmlns:a16="http://schemas.microsoft.com/office/drawing/2014/main" id="{039B67C1-EBA1-441E-8E2C-5D812C52D7A4}"/>
            </a:ext>
          </a:extLst>
        </xdr:cNvPr>
        <xdr:cNvSpPr txBox="1"/>
      </xdr:nvSpPr>
      <xdr:spPr>
        <a:xfrm>
          <a:off x="16592627" y="134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153433</xdr:rowOff>
    </xdr:from>
    <xdr:ext cx="469744" cy="259045"/>
    <xdr:sp macro="" textlink="">
      <xdr:nvSpPr>
        <xdr:cNvPr id="549" name="n_1mainValue【消防施設】&#10;一人当たり面積">
          <a:extLst>
            <a:ext uri="{FF2B5EF4-FFF2-40B4-BE49-F238E27FC236}">
              <a16:creationId xmlns:a16="http://schemas.microsoft.com/office/drawing/2014/main" id="{F5146DC3-C3E1-4B61-90CF-B95553B78EC3}"/>
            </a:ext>
          </a:extLst>
        </xdr:cNvPr>
        <xdr:cNvSpPr txBox="1"/>
      </xdr:nvSpPr>
      <xdr:spPr>
        <a:xfrm>
          <a:off x="18983402" y="1327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a:extLst>
            <a:ext uri="{FF2B5EF4-FFF2-40B4-BE49-F238E27FC236}">
              <a16:creationId xmlns:a16="http://schemas.microsoft.com/office/drawing/2014/main" id="{988D244D-C12C-435F-BD7B-514D86ED9934}"/>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a:extLst>
            <a:ext uri="{FF2B5EF4-FFF2-40B4-BE49-F238E27FC236}">
              <a16:creationId xmlns:a16="http://schemas.microsoft.com/office/drawing/2014/main" id="{D5FE0B3F-1154-40B2-A1B8-350447FF943B}"/>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a:extLst>
            <a:ext uri="{FF2B5EF4-FFF2-40B4-BE49-F238E27FC236}">
              <a16:creationId xmlns:a16="http://schemas.microsoft.com/office/drawing/2014/main" id="{4F0C2A8B-E518-4ED6-8B62-EAD6929A8226}"/>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a:extLst>
            <a:ext uri="{FF2B5EF4-FFF2-40B4-BE49-F238E27FC236}">
              <a16:creationId xmlns:a16="http://schemas.microsoft.com/office/drawing/2014/main" id="{3F2A52EF-F0BB-4539-ACC8-906D5AFC79CC}"/>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a:extLst>
            <a:ext uri="{FF2B5EF4-FFF2-40B4-BE49-F238E27FC236}">
              <a16:creationId xmlns:a16="http://schemas.microsoft.com/office/drawing/2014/main" id="{52653AC5-71DD-42C0-B07E-6E74FE0688EE}"/>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a:extLst>
            <a:ext uri="{FF2B5EF4-FFF2-40B4-BE49-F238E27FC236}">
              <a16:creationId xmlns:a16="http://schemas.microsoft.com/office/drawing/2014/main" id="{A96B8DA3-A765-48EF-A00E-98BDD7B15EAB}"/>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a:extLst>
            <a:ext uri="{FF2B5EF4-FFF2-40B4-BE49-F238E27FC236}">
              <a16:creationId xmlns:a16="http://schemas.microsoft.com/office/drawing/2014/main" id="{69D5FD88-245D-4FC5-9E12-A0B780A51FDE}"/>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a:extLst>
            <a:ext uri="{FF2B5EF4-FFF2-40B4-BE49-F238E27FC236}">
              <a16:creationId xmlns:a16="http://schemas.microsoft.com/office/drawing/2014/main" id="{16D14396-EEA6-4A2B-BBBA-1E1B03E499BD}"/>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8" name="テキスト ボックス 557">
          <a:extLst>
            <a:ext uri="{FF2B5EF4-FFF2-40B4-BE49-F238E27FC236}">
              <a16:creationId xmlns:a16="http://schemas.microsoft.com/office/drawing/2014/main" id="{3F592447-909C-4C94-800A-001AEC19BC65}"/>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9" name="直線コネクタ 558">
          <a:extLst>
            <a:ext uri="{FF2B5EF4-FFF2-40B4-BE49-F238E27FC236}">
              <a16:creationId xmlns:a16="http://schemas.microsoft.com/office/drawing/2014/main" id="{7C615715-7A7C-4CB7-A7EB-F36F635D5A7A}"/>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0" name="テキスト ボックス 559">
          <a:extLst>
            <a:ext uri="{FF2B5EF4-FFF2-40B4-BE49-F238E27FC236}">
              <a16:creationId xmlns:a16="http://schemas.microsoft.com/office/drawing/2014/main" id="{1432860D-77DC-4AC4-BCB4-AA7FF14D1147}"/>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1" name="直線コネクタ 560">
          <a:extLst>
            <a:ext uri="{FF2B5EF4-FFF2-40B4-BE49-F238E27FC236}">
              <a16:creationId xmlns:a16="http://schemas.microsoft.com/office/drawing/2014/main" id="{E9A34639-A10E-4C69-B4C7-A0EE504144C6}"/>
            </a:ext>
          </a:extLst>
        </xdr:cNvPr>
        <xdr:cNvCxnSpPr/>
      </xdr:nvCxnSpPr>
      <xdr:spPr>
        <a:xfrm>
          <a:off x="11210925" y="178661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2" name="テキスト ボックス 561">
          <a:extLst>
            <a:ext uri="{FF2B5EF4-FFF2-40B4-BE49-F238E27FC236}">
              <a16:creationId xmlns:a16="http://schemas.microsoft.com/office/drawing/2014/main" id="{D99EC4BD-DCC1-4236-A24F-DA838F06469C}"/>
            </a:ext>
          </a:extLst>
        </xdr:cNvPr>
        <xdr:cNvSpPr txBox="1"/>
      </xdr:nvSpPr>
      <xdr:spPr>
        <a:xfrm>
          <a:off x="107945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3" name="直線コネクタ 562">
          <a:extLst>
            <a:ext uri="{FF2B5EF4-FFF2-40B4-BE49-F238E27FC236}">
              <a16:creationId xmlns:a16="http://schemas.microsoft.com/office/drawing/2014/main" id="{95354B1D-98E5-4468-98AD-E7F7C0382737}"/>
            </a:ext>
          </a:extLst>
        </xdr:cNvPr>
        <xdr:cNvCxnSpPr/>
      </xdr:nvCxnSpPr>
      <xdr:spPr>
        <a:xfrm>
          <a:off x="11210925" y="175364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4" name="テキスト ボックス 563">
          <a:extLst>
            <a:ext uri="{FF2B5EF4-FFF2-40B4-BE49-F238E27FC236}">
              <a16:creationId xmlns:a16="http://schemas.microsoft.com/office/drawing/2014/main" id="{9F6517DB-F4B2-4250-82AD-80264200C825}"/>
            </a:ext>
          </a:extLst>
        </xdr:cNvPr>
        <xdr:cNvSpPr txBox="1"/>
      </xdr:nvSpPr>
      <xdr:spPr>
        <a:xfrm>
          <a:off x="10845966"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5" name="直線コネクタ 564">
          <a:extLst>
            <a:ext uri="{FF2B5EF4-FFF2-40B4-BE49-F238E27FC236}">
              <a16:creationId xmlns:a16="http://schemas.microsoft.com/office/drawing/2014/main" id="{BDB449C9-CB2A-480F-9FBC-027D3BB92F92}"/>
            </a:ext>
          </a:extLst>
        </xdr:cNvPr>
        <xdr:cNvCxnSpPr/>
      </xdr:nvCxnSpPr>
      <xdr:spPr>
        <a:xfrm>
          <a:off x="11210925" y="172098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6" name="テキスト ボックス 565">
          <a:extLst>
            <a:ext uri="{FF2B5EF4-FFF2-40B4-BE49-F238E27FC236}">
              <a16:creationId xmlns:a16="http://schemas.microsoft.com/office/drawing/2014/main" id="{4CF6C306-F3D5-44B5-89E4-12BE461CC502}"/>
            </a:ext>
          </a:extLst>
        </xdr:cNvPr>
        <xdr:cNvSpPr txBox="1"/>
      </xdr:nvSpPr>
      <xdr:spPr>
        <a:xfrm>
          <a:off x="10845966"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7" name="直線コネクタ 566">
          <a:extLst>
            <a:ext uri="{FF2B5EF4-FFF2-40B4-BE49-F238E27FC236}">
              <a16:creationId xmlns:a16="http://schemas.microsoft.com/office/drawing/2014/main" id="{94DC229E-033E-4F56-81F4-1DBB7B2E2D1F}"/>
            </a:ext>
          </a:extLst>
        </xdr:cNvPr>
        <xdr:cNvCxnSpPr/>
      </xdr:nvCxnSpPr>
      <xdr:spPr>
        <a:xfrm>
          <a:off x="11210925" y="1688963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8" name="テキスト ボックス 567">
          <a:extLst>
            <a:ext uri="{FF2B5EF4-FFF2-40B4-BE49-F238E27FC236}">
              <a16:creationId xmlns:a16="http://schemas.microsoft.com/office/drawing/2014/main" id="{F12A07F5-5583-449D-9437-7620DF2D618B}"/>
            </a:ext>
          </a:extLst>
        </xdr:cNvPr>
        <xdr:cNvSpPr txBox="1"/>
      </xdr:nvSpPr>
      <xdr:spPr>
        <a:xfrm>
          <a:off x="10845966"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9" name="直線コネクタ 568">
          <a:extLst>
            <a:ext uri="{FF2B5EF4-FFF2-40B4-BE49-F238E27FC236}">
              <a16:creationId xmlns:a16="http://schemas.microsoft.com/office/drawing/2014/main" id="{43FB9E63-D4D0-48E8-A45A-6016FD4E4196}"/>
            </a:ext>
          </a:extLst>
        </xdr:cNvPr>
        <xdr:cNvCxnSpPr/>
      </xdr:nvCxnSpPr>
      <xdr:spPr>
        <a:xfrm>
          <a:off x="11210925" y="165630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0" name="テキスト ボックス 569">
          <a:extLst>
            <a:ext uri="{FF2B5EF4-FFF2-40B4-BE49-F238E27FC236}">
              <a16:creationId xmlns:a16="http://schemas.microsoft.com/office/drawing/2014/main" id="{4C2C9277-C5D9-4D90-AF51-05875662CCE4}"/>
            </a:ext>
          </a:extLst>
        </xdr:cNvPr>
        <xdr:cNvSpPr txBox="1"/>
      </xdr:nvSpPr>
      <xdr:spPr>
        <a:xfrm>
          <a:off x="10845966"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1" name="直線コネクタ 570">
          <a:extLst>
            <a:ext uri="{FF2B5EF4-FFF2-40B4-BE49-F238E27FC236}">
              <a16:creationId xmlns:a16="http://schemas.microsoft.com/office/drawing/2014/main" id="{4896865A-C735-45CF-BFD9-30C94D4354FD}"/>
            </a:ext>
          </a:extLst>
        </xdr:cNvPr>
        <xdr:cNvCxnSpPr/>
      </xdr:nvCxnSpPr>
      <xdr:spPr>
        <a:xfrm>
          <a:off x="11210925" y="1623332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2" name="テキスト ボックス 571">
          <a:extLst>
            <a:ext uri="{FF2B5EF4-FFF2-40B4-BE49-F238E27FC236}">
              <a16:creationId xmlns:a16="http://schemas.microsoft.com/office/drawing/2014/main" id="{2D93DF47-5FDC-4B65-884B-17EE70F43BB3}"/>
            </a:ext>
          </a:extLst>
        </xdr:cNvPr>
        <xdr:cNvSpPr txBox="1"/>
      </xdr:nvSpPr>
      <xdr:spPr>
        <a:xfrm>
          <a:off x="10903736" y="160879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a:extLst>
            <a:ext uri="{FF2B5EF4-FFF2-40B4-BE49-F238E27FC236}">
              <a16:creationId xmlns:a16="http://schemas.microsoft.com/office/drawing/2014/main" id="{A77A3CFB-EF78-4DAF-A1F2-B93F1DCE942D}"/>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4" name="【庁舎】&#10;有形固定資産減価償却率グラフ枠">
          <a:extLst>
            <a:ext uri="{FF2B5EF4-FFF2-40B4-BE49-F238E27FC236}">
              <a16:creationId xmlns:a16="http://schemas.microsoft.com/office/drawing/2014/main" id="{37919A9C-0BB7-48F6-BA67-E9316362C071}"/>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575" name="直線コネクタ 574">
          <a:extLst>
            <a:ext uri="{FF2B5EF4-FFF2-40B4-BE49-F238E27FC236}">
              <a16:creationId xmlns:a16="http://schemas.microsoft.com/office/drawing/2014/main" id="{A59E77CD-1F0F-446F-AFA3-21514AD6C8C6}"/>
            </a:ext>
          </a:extLst>
        </xdr:cNvPr>
        <xdr:cNvCxnSpPr/>
      </xdr:nvCxnSpPr>
      <xdr:spPr>
        <a:xfrm flipV="1">
          <a:off x="14696439" y="1626761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6" name="【庁舎】&#10;有形固定資産減価償却率最小値テキスト">
          <a:extLst>
            <a:ext uri="{FF2B5EF4-FFF2-40B4-BE49-F238E27FC236}">
              <a16:creationId xmlns:a16="http://schemas.microsoft.com/office/drawing/2014/main" id="{6F9045D6-D4D0-48D9-97A2-73A479EEA800}"/>
            </a:ext>
          </a:extLst>
        </xdr:cNvPr>
        <xdr:cNvSpPr txBox="1"/>
      </xdr:nvSpPr>
      <xdr:spPr>
        <a:xfrm>
          <a:off x="14735175"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7" name="直線コネクタ 576">
          <a:extLst>
            <a:ext uri="{FF2B5EF4-FFF2-40B4-BE49-F238E27FC236}">
              <a16:creationId xmlns:a16="http://schemas.microsoft.com/office/drawing/2014/main" id="{0FE0730B-4D4A-4CC5-B2F7-8111976F4730}"/>
            </a:ext>
          </a:extLst>
        </xdr:cNvPr>
        <xdr:cNvCxnSpPr/>
      </xdr:nvCxnSpPr>
      <xdr:spPr>
        <a:xfrm>
          <a:off x="14611350" y="178661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78" name="【庁舎】&#10;有形固定資産減価償却率最大値テキスト">
          <a:extLst>
            <a:ext uri="{FF2B5EF4-FFF2-40B4-BE49-F238E27FC236}">
              <a16:creationId xmlns:a16="http://schemas.microsoft.com/office/drawing/2014/main" id="{79298A6E-BCC0-46C2-BEA8-739DAAB8B59C}"/>
            </a:ext>
          </a:extLst>
        </xdr:cNvPr>
        <xdr:cNvSpPr txBox="1"/>
      </xdr:nvSpPr>
      <xdr:spPr>
        <a:xfrm>
          <a:off x="14735175" y="160428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79" name="直線コネクタ 578">
          <a:extLst>
            <a:ext uri="{FF2B5EF4-FFF2-40B4-BE49-F238E27FC236}">
              <a16:creationId xmlns:a16="http://schemas.microsoft.com/office/drawing/2014/main" id="{0DC40AD2-F56A-47E5-8A4D-F27CE0143EA3}"/>
            </a:ext>
          </a:extLst>
        </xdr:cNvPr>
        <xdr:cNvCxnSpPr/>
      </xdr:nvCxnSpPr>
      <xdr:spPr>
        <a:xfrm>
          <a:off x="14611350" y="162676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580" name="【庁舎】&#10;有形固定資産減価償却率平均値テキスト">
          <a:extLst>
            <a:ext uri="{FF2B5EF4-FFF2-40B4-BE49-F238E27FC236}">
              <a16:creationId xmlns:a16="http://schemas.microsoft.com/office/drawing/2014/main" id="{FCB5DCCA-490F-417B-AA0C-DBF22C9DB377}"/>
            </a:ext>
          </a:extLst>
        </xdr:cNvPr>
        <xdr:cNvSpPr txBox="1"/>
      </xdr:nvSpPr>
      <xdr:spPr>
        <a:xfrm>
          <a:off x="14735175" y="16878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581" name="フローチャート: 判断 580">
          <a:extLst>
            <a:ext uri="{FF2B5EF4-FFF2-40B4-BE49-F238E27FC236}">
              <a16:creationId xmlns:a16="http://schemas.microsoft.com/office/drawing/2014/main" id="{256AF399-366E-4196-98CB-DAB7F99F69D3}"/>
            </a:ext>
          </a:extLst>
        </xdr:cNvPr>
        <xdr:cNvSpPr/>
      </xdr:nvSpPr>
      <xdr:spPr>
        <a:xfrm>
          <a:off x="14649450" y="170235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582" name="フローチャート: 判断 581">
          <a:extLst>
            <a:ext uri="{FF2B5EF4-FFF2-40B4-BE49-F238E27FC236}">
              <a16:creationId xmlns:a16="http://schemas.microsoft.com/office/drawing/2014/main" id="{1DF00143-DDE2-4584-B7A4-7D5329F908D1}"/>
            </a:ext>
          </a:extLst>
        </xdr:cNvPr>
        <xdr:cNvSpPr/>
      </xdr:nvSpPr>
      <xdr:spPr>
        <a:xfrm>
          <a:off x="13887450" y="170495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583" name="フローチャート: 判断 582">
          <a:extLst>
            <a:ext uri="{FF2B5EF4-FFF2-40B4-BE49-F238E27FC236}">
              <a16:creationId xmlns:a16="http://schemas.microsoft.com/office/drawing/2014/main" id="{4AF116A8-156D-4FBF-8D16-DC81A726251B}"/>
            </a:ext>
          </a:extLst>
        </xdr:cNvPr>
        <xdr:cNvSpPr/>
      </xdr:nvSpPr>
      <xdr:spPr>
        <a:xfrm>
          <a:off x="13096875" y="170968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84" name="フローチャート: 判断 583">
          <a:extLst>
            <a:ext uri="{FF2B5EF4-FFF2-40B4-BE49-F238E27FC236}">
              <a16:creationId xmlns:a16="http://schemas.microsoft.com/office/drawing/2014/main" id="{8F2E20EA-DC9D-4A5D-948E-3CDAF17CD23E}"/>
            </a:ext>
          </a:extLst>
        </xdr:cNvPr>
        <xdr:cNvSpPr/>
      </xdr:nvSpPr>
      <xdr:spPr>
        <a:xfrm>
          <a:off x="12296775" y="170592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585" name="フローチャート: 判断 584">
          <a:extLst>
            <a:ext uri="{FF2B5EF4-FFF2-40B4-BE49-F238E27FC236}">
              <a16:creationId xmlns:a16="http://schemas.microsoft.com/office/drawing/2014/main" id="{AB4DDA60-5CC5-4F4D-871F-98AF999DE9E4}"/>
            </a:ext>
          </a:extLst>
        </xdr:cNvPr>
        <xdr:cNvSpPr/>
      </xdr:nvSpPr>
      <xdr:spPr>
        <a:xfrm>
          <a:off x="11487150" y="170217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8AAA6AC6-819C-4106-981E-05B775D7E95C}"/>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BE4E594C-9437-4639-8A9E-130A1CE310B8}"/>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8BE9687D-449F-49C2-98B5-7D01EAB308C6}"/>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CCC3E7DA-E0D5-442C-B812-5ED4E60FC825}"/>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90A7671D-826E-4CF5-85F0-FBF022ADCCFD}"/>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5806</xdr:rowOff>
    </xdr:from>
    <xdr:to>
      <xdr:col>85</xdr:col>
      <xdr:colOff>177800</xdr:colOff>
      <xdr:row>105</xdr:row>
      <xdr:rowOff>107406</xdr:rowOff>
    </xdr:to>
    <xdr:sp macro="" textlink="">
      <xdr:nvSpPr>
        <xdr:cNvPr id="591" name="楕円 590">
          <a:extLst>
            <a:ext uri="{FF2B5EF4-FFF2-40B4-BE49-F238E27FC236}">
              <a16:creationId xmlns:a16="http://schemas.microsoft.com/office/drawing/2014/main" id="{2686BEAA-B634-4E18-9EE8-47A43D53A63A}"/>
            </a:ext>
          </a:extLst>
        </xdr:cNvPr>
        <xdr:cNvSpPr/>
      </xdr:nvSpPr>
      <xdr:spPr>
        <a:xfrm>
          <a:off x="14649450" y="171539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155683</xdr:rowOff>
    </xdr:from>
    <xdr:ext cx="405111" cy="259045"/>
    <xdr:sp macro="" textlink="">
      <xdr:nvSpPr>
        <xdr:cNvPr id="592" name="【庁舎】&#10;有形固定資産減価償却率該当値テキスト">
          <a:extLst>
            <a:ext uri="{FF2B5EF4-FFF2-40B4-BE49-F238E27FC236}">
              <a16:creationId xmlns:a16="http://schemas.microsoft.com/office/drawing/2014/main" id="{3AE51EA4-61A6-4271-8CC6-FBB93DC7C477}"/>
            </a:ext>
          </a:extLst>
        </xdr:cNvPr>
        <xdr:cNvSpPr txBox="1"/>
      </xdr:nvSpPr>
      <xdr:spPr>
        <a:xfrm>
          <a:off x="14735175" y="17132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144599</xdr:rowOff>
    </xdr:from>
    <xdr:to>
      <xdr:col>81</xdr:col>
      <xdr:colOff>101600</xdr:colOff>
      <xdr:row>105</xdr:row>
      <xdr:rowOff>74749</xdr:rowOff>
    </xdr:to>
    <xdr:sp macro="" textlink="">
      <xdr:nvSpPr>
        <xdr:cNvPr id="593" name="楕円 592">
          <a:extLst>
            <a:ext uri="{FF2B5EF4-FFF2-40B4-BE49-F238E27FC236}">
              <a16:creationId xmlns:a16="http://schemas.microsoft.com/office/drawing/2014/main" id="{62284601-2A2B-4B09-ACF6-894AB09607ED}"/>
            </a:ext>
          </a:extLst>
        </xdr:cNvPr>
        <xdr:cNvSpPr/>
      </xdr:nvSpPr>
      <xdr:spPr>
        <a:xfrm>
          <a:off x="13887450" y="1711497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23949</xdr:rowOff>
    </xdr:from>
    <xdr:to>
      <xdr:col>85</xdr:col>
      <xdr:colOff>127000</xdr:colOff>
      <xdr:row>105</xdr:row>
      <xdr:rowOff>56606</xdr:rowOff>
    </xdr:to>
    <xdr:cxnSp macro="">
      <xdr:nvCxnSpPr>
        <xdr:cNvPr id="594" name="直線コネクタ 593">
          <a:extLst>
            <a:ext uri="{FF2B5EF4-FFF2-40B4-BE49-F238E27FC236}">
              <a16:creationId xmlns:a16="http://schemas.microsoft.com/office/drawing/2014/main" id="{D63884B8-4EDD-4041-A41E-671DA93AE9C4}"/>
            </a:ext>
          </a:extLst>
        </xdr:cNvPr>
        <xdr:cNvCxnSpPr/>
      </xdr:nvCxnSpPr>
      <xdr:spPr>
        <a:xfrm>
          <a:off x="13935075" y="17172124"/>
          <a:ext cx="7620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595" name="n_1aveValue【庁舎】&#10;有形固定資産減価償却率">
          <a:extLst>
            <a:ext uri="{FF2B5EF4-FFF2-40B4-BE49-F238E27FC236}">
              <a16:creationId xmlns:a16="http://schemas.microsoft.com/office/drawing/2014/main" id="{362D4E85-FB50-4860-B99C-D0E001128822}"/>
            </a:ext>
          </a:extLst>
        </xdr:cNvPr>
        <xdr:cNvSpPr txBox="1"/>
      </xdr:nvSpPr>
      <xdr:spPr>
        <a:xfrm>
          <a:off x="13745219" y="1682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596" name="n_2aveValue【庁舎】&#10;有形固定資産減価償却率">
          <a:extLst>
            <a:ext uri="{FF2B5EF4-FFF2-40B4-BE49-F238E27FC236}">
              <a16:creationId xmlns:a16="http://schemas.microsoft.com/office/drawing/2014/main" id="{F467BABA-5EF4-4C11-AADC-383AF13AF7FA}"/>
            </a:ext>
          </a:extLst>
        </xdr:cNvPr>
        <xdr:cNvSpPr txBox="1"/>
      </xdr:nvSpPr>
      <xdr:spPr>
        <a:xfrm>
          <a:off x="12964169" y="16865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597" name="n_3aveValue【庁舎】&#10;有形固定資産減価償却率">
          <a:extLst>
            <a:ext uri="{FF2B5EF4-FFF2-40B4-BE49-F238E27FC236}">
              <a16:creationId xmlns:a16="http://schemas.microsoft.com/office/drawing/2014/main" id="{44CA6987-A8BB-449F-9262-002FBD13FE4C}"/>
            </a:ext>
          </a:extLst>
        </xdr:cNvPr>
        <xdr:cNvSpPr txBox="1"/>
      </xdr:nvSpPr>
      <xdr:spPr>
        <a:xfrm>
          <a:off x="12164069" y="16828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598" name="n_4aveValue【庁舎】&#10;有形固定資産減価償却率">
          <a:extLst>
            <a:ext uri="{FF2B5EF4-FFF2-40B4-BE49-F238E27FC236}">
              <a16:creationId xmlns:a16="http://schemas.microsoft.com/office/drawing/2014/main" id="{AE29777A-DD63-4322-879E-EF8158AD42F0}"/>
            </a:ext>
          </a:extLst>
        </xdr:cNvPr>
        <xdr:cNvSpPr txBox="1"/>
      </xdr:nvSpPr>
      <xdr:spPr>
        <a:xfrm>
          <a:off x="11354444" y="167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65876</xdr:rowOff>
    </xdr:from>
    <xdr:ext cx="405111" cy="259045"/>
    <xdr:sp macro="" textlink="">
      <xdr:nvSpPr>
        <xdr:cNvPr id="599" name="n_1mainValue【庁舎】&#10;有形固定資産減価償却率">
          <a:extLst>
            <a:ext uri="{FF2B5EF4-FFF2-40B4-BE49-F238E27FC236}">
              <a16:creationId xmlns:a16="http://schemas.microsoft.com/office/drawing/2014/main" id="{123D69BD-502E-413D-8785-0D00B3A7C841}"/>
            </a:ext>
          </a:extLst>
        </xdr:cNvPr>
        <xdr:cNvSpPr txBox="1"/>
      </xdr:nvSpPr>
      <xdr:spPr>
        <a:xfrm>
          <a:off x="13745219" y="17214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109D2648-DE68-4BE0-A95F-842B4ED1E1D3}"/>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C29D896F-FEE4-4940-95E9-F55D65C8CCFA}"/>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ADC04B5E-360F-4EA3-A0D0-83C5CFE134A3}"/>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EBE4422A-9E3A-45D0-A56C-2CFF0AC6B5D9}"/>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6DAEE2DC-1EC9-425B-BFAB-522E435380EF}"/>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83886202-0635-4D1C-A4A9-3C6B81F2A3DC}"/>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244A3EB2-5439-49FD-980B-DFEBB56CE7AD}"/>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50F03E88-2C5F-40F6-A62E-0F58571DB622}"/>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039B6D45-A664-4820-8E25-82EF5AF17336}"/>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CBDEF47E-3DA2-4DB6-BC64-53210E806D50}"/>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0" name="テキスト ボックス 609">
          <a:extLst>
            <a:ext uri="{FF2B5EF4-FFF2-40B4-BE49-F238E27FC236}">
              <a16:creationId xmlns:a16="http://schemas.microsoft.com/office/drawing/2014/main" id="{414A94EC-22CF-4842-B52C-2BB2C193A214}"/>
            </a:ext>
          </a:extLst>
        </xdr:cNvPr>
        <xdr:cNvSpPr txBox="1"/>
      </xdr:nvSpPr>
      <xdr:spPr>
        <a:xfrm>
          <a:off x="160523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a:extLst>
            <a:ext uri="{FF2B5EF4-FFF2-40B4-BE49-F238E27FC236}">
              <a16:creationId xmlns:a16="http://schemas.microsoft.com/office/drawing/2014/main" id="{55638458-A24C-4CC5-8B16-4B1BA2ABE8AB}"/>
            </a:ext>
          </a:extLst>
        </xdr:cNvPr>
        <xdr:cNvCxnSpPr/>
      </xdr:nvCxnSpPr>
      <xdr:spPr>
        <a:xfrm>
          <a:off x="164592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a:extLst>
            <a:ext uri="{FF2B5EF4-FFF2-40B4-BE49-F238E27FC236}">
              <a16:creationId xmlns:a16="http://schemas.microsoft.com/office/drawing/2014/main" id="{A81444EA-8FD7-4CFA-9FEA-ACF46F530C83}"/>
            </a:ext>
          </a:extLst>
        </xdr:cNvPr>
        <xdr:cNvSpPr txBox="1"/>
      </xdr:nvSpPr>
      <xdr:spPr>
        <a:xfrm>
          <a:off x="160523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a:extLst>
            <a:ext uri="{FF2B5EF4-FFF2-40B4-BE49-F238E27FC236}">
              <a16:creationId xmlns:a16="http://schemas.microsoft.com/office/drawing/2014/main" id="{082B10A1-F5AB-425A-9769-8E5C2CE07F3B}"/>
            </a:ext>
          </a:extLst>
        </xdr:cNvPr>
        <xdr:cNvCxnSpPr/>
      </xdr:nvCxnSpPr>
      <xdr:spPr>
        <a:xfrm>
          <a:off x="164592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a:extLst>
            <a:ext uri="{FF2B5EF4-FFF2-40B4-BE49-F238E27FC236}">
              <a16:creationId xmlns:a16="http://schemas.microsoft.com/office/drawing/2014/main" id="{EA385546-F802-47A9-80BA-DFA0C2EEC8D9}"/>
            </a:ext>
          </a:extLst>
        </xdr:cNvPr>
        <xdr:cNvSpPr txBox="1"/>
      </xdr:nvSpPr>
      <xdr:spPr>
        <a:xfrm>
          <a:off x="16052346" y="17400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a:extLst>
            <a:ext uri="{FF2B5EF4-FFF2-40B4-BE49-F238E27FC236}">
              <a16:creationId xmlns:a16="http://schemas.microsoft.com/office/drawing/2014/main" id="{EB4DE8E4-0EC1-4A89-A24B-4194D0BC53CD}"/>
            </a:ext>
          </a:extLst>
        </xdr:cNvPr>
        <xdr:cNvCxnSpPr/>
      </xdr:nvCxnSpPr>
      <xdr:spPr>
        <a:xfrm>
          <a:off x="164592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a:extLst>
            <a:ext uri="{FF2B5EF4-FFF2-40B4-BE49-F238E27FC236}">
              <a16:creationId xmlns:a16="http://schemas.microsoft.com/office/drawing/2014/main" id="{D5BB94E0-7078-4D47-AF58-CB45522521F8}"/>
            </a:ext>
          </a:extLst>
        </xdr:cNvPr>
        <xdr:cNvSpPr txBox="1"/>
      </xdr:nvSpPr>
      <xdr:spPr>
        <a:xfrm>
          <a:off x="16052346"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a:extLst>
            <a:ext uri="{FF2B5EF4-FFF2-40B4-BE49-F238E27FC236}">
              <a16:creationId xmlns:a16="http://schemas.microsoft.com/office/drawing/2014/main" id="{24D1AC90-1D1E-4573-94FF-3C83F89C151A}"/>
            </a:ext>
          </a:extLst>
        </xdr:cNvPr>
        <xdr:cNvCxnSpPr/>
      </xdr:nvCxnSpPr>
      <xdr:spPr>
        <a:xfrm>
          <a:off x="164592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a:extLst>
            <a:ext uri="{FF2B5EF4-FFF2-40B4-BE49-F238E27FC236}">
              <a16:creationId xmlns:a16="http://schemas.microsoft.com/office/drawing/2014/main" id="{F946A8C0-4F2E-4543-B9F8-A798FEC519CC}"/>
            </a:ext>
          </a:extLst>
        </xdr:cNvPr>
        <xdr:cNvSpPr txBox="1"/>
      </xdr:nvSpPr>
      <xdr:spPr>
        <a:xfrm>
          <a:off x="16052346"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a:extLst>
            <a:ext uri="{FF2B5EF4-FFF2-40B4-BE49-F238E27FC236}">
              <a16:creationId xmlns:a16="http://schemas.microsoft.com/office/drawing/2014/main" id="{FAC53C28-409C-4BAD-A9E7-DEA6D3612BC6}"/>
            </a:ext>
          </a:extLst>
        </xdr:cNvPr>
        <xdr:cNvCxnSpPr/>
      </xdr:nvCxnSpPr>
      <xdr:spPr>
        <a:xfrm>
          <a:off x="164592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a:extLst>
            <a:ext uri="{FF2B5EF4-FFF2-40B4-BE49-F238E27FC236}">
              <a16:creationId xmlns:a16="http://schemas.microsoft.com/office/drawing/2014/main" id="{7D01F494-CF00-4649-9F1C-045AC6A47FE6}"/>
            </a:ext>
          </a:extLst>
        </xdr:cNvPr>
        <xdr:cNvSpPr txBox="1"/>
      </xdr:nvSpPr>
      <xdr:spPr>
        <a:xfrm>
          <a:off x="16052346" y="16414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a:extLst>
            <a:ext uri="{FF2B5EF4-FFF2-40B4-BE49-F238E27FC236}">
              <a16:creationId xmlns:a16="http://schemas.microsoft.com/office/drawing/2014/main" id="{638AC3E5-5792-4FC7-A260-BD2CF9BB0057}"/>
            </a:ext>
          </a:extLst>
        </xdr:cNvPr>
        <xdr:cNvCxnSpPr/>
      </xdr:nvCxnSpPr>
      <xdr:spPr>
        <a:xfrm>
          <a:off x="164592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a:extLst>
            <a:ext uri="{FF2B5EF4-FFF2-40B4-BE49-F238E27FC236}">
              <a16:creationId xmlns:a16="http://schemas.microsoft.com/office/drawing/2014/main" id="{4F8A63D8-07DE-4605-BD34-1FBC3BEB39D8}"/>
            </a:ext>
          </a:extLst>
        </xdr:cNvPr>
        <xdr:cNvSpPr txBox="1"/>
      </xdr:nvSpPr>
      <xdr:spPr>
        <a:xfrm>
          <a:off x="16052346" y="160879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2A482F8A-CAB0-4A61-B72E-40185D67F27A}"/>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7EFFE195-A308-4DD5-90A9-8E412A70513D}"/>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a:extLst>
            <a:ext uri="{FF2B5EF4-FFF2-40B4-BE49-F238E27FC236}">
              <a16:creationId xmlns:a16="http://schemas.microsoft.com/office/drawing/2014/main" id="{D53EB1A9-1964-4A51-B1E3-077A1F323C19}"/>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626" name="直線コネクタ 625">
          <a:extLst>
            <a:ext uri="{FF2B5EF4-FFF2-40B4-BE49-F238E27FC236}">
              <a16:creationId xmlns:a16="http://schemas.microsoft.com/office/drawing/2014/main" id="{8A66732F-E494-4179-86B3-4B4721678B75}"/>
            </a:ext>
          </a:extLst>
        </xdr:cNvPr>
        <xdr:cNvCxnSpPr/>
      </xdr:nvCxnSpPr>
      <xdr:spPr>
        <a:xfrm flipV="1">
          <a:off x="19954239" y="1633464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627" name="【庁舎】&#10;一人当たり面積最小値テキスト">
          <a:extLst>
            <a:ext uri="{FF2B5EF4-FFF2-40B4-BE49-F238E27FC236}">
              <a16:creationId xmlns:a16="http://schemas.microsoft.com/office/drawing/2014/main" id="{E3CBE9BB-C051-4B84-AB66-10420C1917A8}"/>
            </a:ext>
          </a:extLst>
        </xdr:cNvPr>
        <xdr:cNvSpPr txBox="1"/>
      </xdr:nvSpPr>
      <xdr:spPr>
        <a:xfrm>
          <a:off x="19992975" y="1782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628" name="直線コネクタ 627">
          <a:extLst>
            <a:ext uri="{FF2B5EF4-FFF2-40B4-BE49-F238E27FC236}">
              <a16:creationId xmlns:a16="http://schemas.microsoft.com/office/drawing/2014/main" id="{A40768EC-FE37-4975-8EBE-83030AAD9E23}"/>
            </a:ext>
          </a:extLst>
        </xdr:cNvPr>
        <xdr:cNvCxnSpPr/>
      </xdr:nvCxnSpPr>
      <xdr:spPr>
        <a:xfrm>
          <a:off x="19878675" y="178205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29" name="【庁舎】&#10;一人当たり面積最大値テキスト">
          <a:extLst>
            <a:ext uri="{FF2B5EF4-FFF2-40B4-BE49-F238E27FC236}">
              <a16:creationId xmlns:a16="http://schemas.microsoft.com/office/drawing/2014/main" id="{E820DCF2-708E-4325-9E23-CFF08C776E97}"/>
            </a:ext>
          </a:extLst>
        </xdr:cNvPr>
        <xdr:cNvSpPr txBox="1"/>
      </xdr:nvSpPr>
      <xdr:spPr>
        <a:xfrm>
          <a:off x="19992975" y="161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30" name="直線コネクタ 629">
          <a:extLst>
            <a:ext uri="{FF2B5EF4-FFF2-40B4-BE49-F238E27FC236}">
              <a16:creationId xmlns:a16="http://schemas.microsoft.com/office/drawing/2014/main" id="{53AABB64-8318-47E7-B8F1-7E1B4C73B1AE}"/>
            </a:ext>
          </a:extLst>
        </xdr:cNvPr>
        <xdr:cNvCxnSpPr/>
      </xdr:nvCxnSpPr>
      <xdr:spPr>
        <a:xfrm>
          <a:off x="19878675" y="163346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631" name="【庁舎】&#10;一人当たり面積平均値テキスト">
          <a:extLst>
            <a:ext uri="{FF2B5EF4-FFF2-40B4-BE49-F238E27FC236}">
              <a16:creationId xmlns:a16="http://schemas.microsoft.com/office/drawing/2014/main" id="{6FD8355A-92CB-4929-B48A-B6F3EA75EB53}"/>
            </a:ext>
          </a:extLst>
        </xdr:cNvPr>
        <xdr:cNvSpPr txBox="1"/>
      </xdr:nvSpPr>
      <xdr:spPr>
        <a:xfrm>
          <a:off x="19992975" y="1728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32" name="フローチャート: 判断 631">
          <a:extLst>
            <a:ext uri="{FF2B5EF4-FFF2-40B4-BE49-F238E27FC236}">
              <a16:creationId xmlns:a16="http://schemas.microsoft.com/office/drawing/2014/main" id="{7B5F4131-887F-4BFA-B12D-F22412A36F4E}"/>
            </a:ext>
          </a:extLst>
        </xdr:cNvPr>
        <xdr:cNvSpPr/>
      </xdr:nvSpPr>
      <xdr:spPr>
        <a:xfrm>
          <a:off x="19897725" y="174332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33" name="フローチャート: 判断 632">
          <a:extLst>
            <a:ext uri="{FF2B5EF4-FFF2-40B4-BE49-F238E27FC236}">
              <a16:creationId xmlns:a16="http://schemas.microsoft.com/office/drawing/2014/main" id="{20FF0DA6-99E0-47BB-8B2A-32FA205B976F}"/>
            </a:ext>
          </a:extLst>
        </xdr:cNvPr>
        <xdr:cNvSpPr/>
      </xdr:nvSpPr>
      <xdr:spPr>
        <a:xfrm>
          <a:off x="19154775" y="1745624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634" name="フローチャート: 判断 633">
          <a:extLst>
            <a:ext uri="{FF2B5EF4-FFF2-40B4-BE49-F238E27FC236}">
              <a16:creationId xmlns:a16="http://schemas.microsoft.com/office/drawing/2014/main" id="{0431D756-68B5-4594-B23D-2AFC8918D98B}"/>
            </a:ext>
          </a:extLst>
        </xdr:cNvPr>
        <xdr:cNvSpPr/>
      </xdr:nvSpPr>
      <xdr:spPr>
        <a:xfrm>
          <a:off x="18345150" y="1745624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635" name="フローチャート: 判断 634">
          <a:extLst>
            <a:ext uri="{FF2B5EF4-FFF2-40B4-BE49-F238E27FC236}">
              <a16:creationId xmlns:a16="http://schemas.microsoft.com/office/drawing/2014/main" id="{6AA9D4C3-954B-4D2B-8622-523EC7B22900}"/>
            </a:ext>
          </a:extLst>
        </xdr:cNvPr>
        <xdr:cNvSpPr/>
      </xdr:nvSpPr>
      <xdr:spPr>
        <a:xfrm>
          <a:off x="17554575" y="1745624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636" name="フローチャート: 判断 635">
          <a:extLst>
            <a:ext uri="{FF2B5EF4-FFF2-40B4-BE49-F238E27FC236}">
              <a16:creationId xmlns:a16="http://schemas.microsoft.com/office/drawing/2014/main" id="{4AAE5259-E3A2-46B9-B142-C14FD28B6791}"/>
            </a:ext>
          </a:extLst>
        </xdr:cNvPr>
        <xdr:cNvSpPr/>
      </xdr:nvSpPr>
      <xdr:spPr>
        <a:xfrm>
          <a:off x="16754475" y="1748554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ACB2543C-3D82-4716-A629-5799F91FFB8D}"/>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516CFC02-F8B9-40FA-AD17-87820365C441}"/>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D60D9F27-C53A-4100-9CC3-C4DE2C7ABCDA}"/>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5117FC3-6539-49D9-B113-0B2799D8AF52}"/>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E9D76F3-EE20-416F-AB11-C260101B5F1F}"/>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49893</xdr:rowOff>
    </xdr:from>
    <xdr:to>
      <xdr:col>116</xdr:col>
      <xdr:colOff>114300</xdr:colOff>
      <xdr:row>107</xdr:row>
      <xdr:rowOff>151493</xdr:rowOff>
    </xdr:to>
    <xdr:sp macro="" textlink="">
      <xdr:nvSpPr>
        <xdr:cNvPr id="642" name="楕円 641">
          <a:extLst>
            <a:ext uri="{FF2B5EF4-FFF2-40B4-BE49-F238E27FC236}">
              <a16:creationId xmlns:a16="http://schemas.microsoft.com/office/drawing/2014/main" id="{DEF4F08C-E51F-4839-8B11-8B227F61C332}"/>
            </a:ext>
          </a:extLst>
        </xdr:cNvPr>
        <xdr:cNvSpPr/>
      </xdr:nvSpPr>
      <xdr:spPr>
        <a:xfrm>
          <a:off x="19897725" y="1753461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28320</xdr:rowOff>
    </xdr:from>
    <xdr:ext cx="469744" cy="259045"/>
    <xdr:sp macro="" textlink="">
      <xdr:nvSpPr>
        <xdr:cNvPr id="643" name="【庁舎】&#10;一人当たり面積該当値テキスト">
          <a:extLst>
            <a:ext uri="{FF2B5EF4-FFF2-40B4-BE49-F238E27FC236}">
              <a16:creationId xmlns:a16="http://schemas.microsoft.com/office/drawing/2014/main" id="{23DF4A85-95C7-45C1-8B2F-9B42F045EF80}"/>
            </a:ext>
          </a:extLst>
        </xdr:cNvPr>
        <xdr:cNvSpPr txBox="1"/>
      </xdr:nvSpPr>
      <xdr:spPr>
        <a:xfrm>
          <a:off x="19992975" y="1751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49893</xdr:rowOff>
    </xdr:from>
    <xdr:to>
      <xdr:col>112</xdr:col>
      <xdr:colOff>38100</xdr:colOff>
      <xdr:row>107</xdr:row>
      <xdr:rowOff>151493</xdr:rowOff>
    </xdr:to>
    <xdr:sp macro="" textlink="">
      <xdr:nvSpPr>
        <xdr:cNvPr id="644" name="楕円 643">
          <a:extLst>
            <a:ext uri="{FF2B5EF4-FFF2-40B4-BE49-F238E27FC236}">
              <a16:creationId xmlns:a16="http://schemas.microsoft.com/office/drawing/2014/main" id="{EDAD1051-E1DC-453D-99BF-16A2C8CA0261}"/>
            </a:ext>
          </a:extLst>
        </xdr:cNvPr>
        <xdr:cNvSpPr/>
      </xdr:nvSpPr>
      <xdr:spPr>
        <a:xfrm>
          <a:off x="19154775" y="1753461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100693</xdr:rowOff>
    </xdr:from>
    <xdr:to>
      <xdr:col>116</xdr:col>
      <xdr:colOff>63500</xdr:colOff>
      <xdr:row>107</xdr:row>
      <xdr:rowOff>100693</xdr:rowOff>
    </xdr:to>
    <xdr:cxnSp macro="">
      <xdr:nvCxnSpPr>
        <xdr:cNvPr id="645" name="直線コネクタ 644">
          <a:extLst>
            <a:ext uri="{FF2B5EF4-FFF2-40B4-BE49-F238E27FC236}">
              <a16:creationId xmlns:a16="http://schemas.microsoft.com/office/drawing/2014/main" id="{44B29991-B0A2-4614-97A9-4E167C0898C0}"/>
            </a:ext>
          </a:extLst>
        </xdr:cNvPr>
        <xdr:cNvCxnSpPr/>
      </xdr:nvCxnSpPr>
      <xdr:spPr>
        <a:xfrm>
          <a:off x="19202400" y="17591768"/>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646" name="n_1aveValue【庁舎】&#10;一人当たり面積">
          <a:extLst>
            <a:ext uri="{FF2B5EF4-FFF2-40B4-BE49-F238E27FC236}">
              <a16:creationId xmlns:a16="http://schemas.microsoft.com/office/drawing/2014/main" id="{EE639B60-9252-4948-9B4D-0886AA0A0855}"/>
            </a:ext>
          </a:extLst>
        </xdr:cNvPr>
        <xdr:cNvSpPr txBox="1"/>
      </xdr:nvSpPr>
      <xdr:spPr>
        <a:xfrm>
          <a:off x="18983402" y="1723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647" name="n_2aveValue【庁舎】&#10;一人当たり面積">
          <a:extLst>
            <a:ext uri="{FF2B5EF4-FFF2-40B4-BE49-F238E27FC236}">
              <a16:creationId xmlns:a16="http://schemas.microsoft.com/office/drawing/2014/main" id="{A9587CD3-6F00-4164-B481-ED66E9B3EE45}"/>
            </a:ext>
          </a:extLst>
        </xdr:cNvPr>
        <xdr:cNvSpPr txBox="1"/>
      </xdr:nvSpPr>
      <xdr:spPr>
        <a:xfrm>
          <a:off x="18183302" y="1723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648" name="n_3aveValue【庁舎】&#10;一人当たり面積">
          <a:extLst>
            <a:ext uri="{FF2B5EF4-FFF2-40B4-BE49-F238E27FC236}">
              <a16:creationId xmlns:a16="http://schemas.microsoft.com/office/drawing/2014/main" id="{3AC7FBFC-61BE-4225-B788-BC68AD3D5923}"/>
            </a:ext>
          </a:extLst>
        </xdr:cNvPr>
        <xdr:cNvSpPr txBox="1"/>
      </xdr:nvSpPr>
      <xdr:spPr>
        <a:xfrm>
          <a:off x="17383202" y="1723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649" name="n_4aveValue【庁舎】&#10;一人当たり面積">
          <a:extLst>
            <a:ext uri="{FF2B5EF4-FFF2-40B4-BE49-F238E27FC236}">
              <a16:creationId xmlns:a16="http://schemas.microsoft.com/office/drawing/2014/main" id="{80FBDAFC-6F17-4132-92D8-022DD71EDE16}"/>
            </a:ext>
          </a:extLst>
        </xdr:cNvPr>
        <xdr:cNvSpPr txBox="1"/>
      </xdr:nvSpPr>
      <xdr:spPr>
        <a:xfrm>
          <a:off x="16592627" y="1726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142620</xdr:rowOff>
    </xdr:from>
    <xdr:ext cx="469744" cy="259045"/>
    <xdr:sp macro="" textlink="">
      <xdr:nvSpPr>
        <xdr:cNvPr id="650" name="n_1mainValue【庁舎】&#10;一人当たり面積">
          <a:extLst>
            <a:ext uri="{FF2B5EF4-FFF2-40B4-BE49-F238E27FC236}">
              <a16:creationId xmlns:a16="http://schemas.microsoft.com/office/drawing/2014/main" id="{33495F10-0F16-4F81-832F-0F5A8402EC0B}"/>
            </a:ext>
          </a:extLst>
        </xdr:cNvPr>
        <xdr:cNvSpPr txBox="1"/>
      </xdr:nvSpPr>
      <xdr:spPr>
        <a:xfrm>
          <a:off x="18983402" y="1763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F5493C54-E612-4A66-82F9-A5450B707345}"/>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100B288A-6AB7-4975-8D8E-56C8E62CEA00}"/>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4B0BE99F-A2BF-4AB9-BF32-C203AAB25E77}"/>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図書館及び一般廃棄物処理施設の有形固定資産減価償却率が、類似団体と比較して高くなっている。</a:t>
          </a:r>
        </a:p>
        <a:p>
          <a:r>
            <a:rPr kumimoji="1" lang="ja-JP" altLang="en-US" sz="1300">
              <a:latin typeface="ＭＳ Ｐゴシック" panose="020B0600070205080204" pitchFamily="50" charset="-128"/>
              <a:ea typeface="ＭＳ Ｐゴシック" panose="020B0600070205080204" pitchFamily="50" charset="-128"/>
            </a:rPr>
            <a:t>　図書館は、昭和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年以前に建築されたもので老朽化が進んでいるため、公共施設等総合管理計画に基づいた施設の老朽化対策に取り組んでいく。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一般廃棄物処理施設については、令和６年度までに施設再整備を行う予定であることから改善が見込まれる。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32,864
32,607
17.04
13,003,120
12,044,469
949,770
7,712,470
5,916,751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前年度より微減の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指数は横ばいであるが、類似団体平均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を上回る状況である。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社会保障関連経費や町有施設の老朽化・長寿命化対策経費による歳出の増大や、生産年齢人口の減少による町税などの歳入の減少が見込まれることから、一層の町税収納体制の強化や効率的な行政運営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41</xdr:row>
      <xdr:rowOff>9172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984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140405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ポイント減と改善した。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算定上の分子は増加（海水浴場の開設など事業の再開等による物件費や社会保障関連経費が前年度より増加）したものの算定上の分母が地方交付税の再算定等の影響で大幅に増加（他は臨時財政対策債、地方消費税交付金や地方特例交付金が前年度より増加）したことが経常収支比率を引き下げた大きな要因となった。今年度も全国平均を下回る結果となったが、地方交付税や臨時財政対策債が平年並みに下がったときは経常収支比率は増加する可能性が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112014</xdr:rowOff>
    </xdr:from>
    <xdr:to>
      <xdr:col>23</xdr:col>
      <xdr:colOff>133350</xdr:colOff>
      <xdr:row>64</xdr:row>
      <xdr:rowOff>97282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41914"/>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100855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65</xdr:row>
      <xdr:rowOff>114046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7008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114046</xdr:rowOff>
    </xdr:from>
    <xdr:to>
      <xdr:col>15</xdr:col>
      <xdr:colOff>82550</xdr:colOff>
      <xdr:row>66</xdr:row>
      <xdr:rowOff>14986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5829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14986</xdr:rowOff>
    </xdr:from>
    <xdr:to>
      <xdr:col>11</xdr:col>
      <xdr:colOff>31750</xdr:colOff>
      <xdr:row>66</xdr:row>
      <xdr:rowOff>53594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3068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77741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132859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63246</xdr:rowOff>
    </xdr:from>
    <xdr:to>
      <xdr:col>15</xdr:col>
      <xdr:colOff>133350</xdr:colOff>
      <xdr:row>65</xdr:row>
      <xdr:rowOff>164846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149623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2794</xdr:rowOff>
    </xdr:from>
    <xdr:to>
      <xdr:col>7</xdr:col>
      <xdr:colOff>31750</xdr:colOff>
      <xdr:row>66</xdr:row>
      <xdr:rowOff>104394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89171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人件費は報酬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会計年度任用職員</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の増等により対前年度比で増加しており、物件費も電子商品券交付事業や新型コロナウイルスワクチン予防接種事業の実施に伴い増加している。今年度の増要因としてはコロナ禍の臨時的な面が大きかった。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類似団体の平均を上回る状況が続いているが、人件費が他団体よりも高額であることも要因となっており、今後も、業務の委託化、広域連携などによる効率的な行政運営に努めていく。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131972</xdr:rowOff>
    </xdr:from>
    <xdr:to>
      <xdr:col>23</xdr:col>
      <xdr:colOff>133350</xdr:colOff>
      <xdr:row>83</xdr:row>
      <xdr:rowOff>55883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90872"/>
          <a:ext cx="838200" cy="9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128980</xdr:rowOff>
    </xdr:from>
    <xdr:to>
      <xdr:col>19</xdr:col>
      <xdr:colOff>133350</xdr:colOff>
      <xdr:row>82</xdr:row>
      <xdr:rowOff>131972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87880"/>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35973</xdr:rowOff>
    </xdr:from>
    <xdr:to>
      <xdr:col>15</xdr:col>
      <xdr:colOff>82550</xdr:colOff>
      <xdr:row>82</xdr:row>
      <xdr:rowOff>128980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94873"/>
          <a:ext cx="889000" cy="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25674</xdr:rowOff>
    </xdr:from>
    <xdr:to>
      <xdr:col>11</xdr:col>
      <xdr:colOff>31750</xdr:colOff>
      <xdr:row>82</xdr:row>
      <xdr:rowOff>35973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84574"/>
          <a:ext cx="8890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5083</xdr:rowOff>
    </xdr:from>
    <xdr:to>
      <xdr:col>23</xdr:col>
      <xdr:colOff>184150</xdr:colOff>
      <xdr:row>83</xdr:row>
      <xdr:rowOff>106683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3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148610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0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81172</xdr:rowOff>
    </xdr:from>
    <xdr:to>
      <xdr:col>19</xdr:col>
      <xdr:colOff>184150</xdr:colOff>
      <xdr:row>83</xdr:row>
      <xdr:rowOff>11322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4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167549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26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78180</xdr:rowOff>
    </xdr:from>
    <xdr:to>
      <xdr:col>15</xdr:col>
      <xdr:colOff>133350</xdr:colOff>
      <xdr:row>83</xdr:row>
      <xdr:rowOff>8330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164557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156623</xdr:rowOff>
    </xdr:from>
    <xdr:to>
      <xdr:col>11</xdr:col>
      <xdr:colOff>82550</xdr:colOff>
      <xdr:row>82</xdr:row>
      <xdr:rowOff>86773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4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71550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3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146324</xdr:rowOff>
    </xdr:from>
    <xdr:to>
      <xdr:col>7</xdr:col>
      <xdr:colOff>31750</xdr:colOff>
      <xdr:row>82</xdr:row>
      <xdr:rowOff>76474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3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61251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2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年度は、国の調査時点の修正に伴い令和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年度と同数の指数となった。令和元年度比で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採用者と退職者による指数の減少分に対し、経験年数階層区分内の職員の分布が変わったことと、人事異動により指数の高い職員が対象に加わったことによる増加分が上回ったことによる。他団体と比較して高い状況が続いているのは、初任給が国基準より高いこと、昇格に伴う給料の上昇が国基準と異なること等から、当町の給与水準が他団体を上回る状況となっているためである。給与水準の見直し、適正化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36286</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466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138793</xdr:rowOff>
    </xdr:from>
    <xdr:to>
      <xdr:col>77</xdr:col>
      <xdr:colOff>44450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3978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138793</xdr:rowOff>
    </xdr:from>
    <xdr:to>
      <xdr:col>72</xdr:col>
      <xdr:colOff>203200</xdr:colOff>
      <xdr:row>90</xdr:row>
      <xdr:rowOff>1814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3978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156029</xdr:rowOff>
    </xdr:from>
    <xdr:to>
      <xdr:col>68</xdr:col>
      <xdr:colOff>152400</xdr:colOff>
      <xdr:row>90</xdr:row>
      <xdr:rowOff>1814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4150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156936</xdr:rowOff>
    </xdr:from>
    <xdr:to>
      <xdr:col>81</xdr:col>
      <xdr:colOff>95250</xdr:colOff>
      <xdr:row>90</xdr:row>
      <xdr:rowOff>87086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52813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31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156936</xdr:rowOff>
    </xdr:from>
    <xdr:to>
      <xdr:col>77</xdr:col>
      <xdr:colOff>95250</xdr:colOff>
      <xdr:row>90</xdr:row>
      <xdr:rowOff>87086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71863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5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87993</xdr:rowOff>
    </xdr:from>
    <xdr:to>
      <xdr:col>73</xdr:col>
      <xdr:colOff>44450</xdr:colOff>
      <xdr:row>90</xdr:row>
      <xdr:rowOff>18143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2920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122464</xdr:rowOff>
    </xdr:from>
    <xdr:to>
      <xdr:col>68</xdr:col>
      <xdr:colOff>203200</xdr:colOff>
      <xdr:row>90</xdr:row>
      <xdr:rowOff>52614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37391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105229</xdr:rowOff>
    </xdr:from>
    <xdr:to>
      <xdr:col>64</xdr:col>
      <xdr:colOff>152400</xdr:colOff>
      <xdr:row>90</xdr:row>
      <xdr:rowOff>35379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20156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前年度より微増の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8.67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類似団体と比較して高い状況が続いているのは、ごみ収集業務や学校給食業務を直営で実施していること、消防業務を単独で実施しているためである。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業務の見直しや外部委託化、指定管理制度等の活用や広域連携を図るなど適正な定員管理に努めていく。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106499</xdr:rowOff>
    </xdr:from>
    <xdr:to>
      <xdr:col>81</xdr:col>
      <xdr:colOff>44450</xdr:colOff>
      <xdr:row>62</xdr:row>
      <xdr:rowOff>108222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36399"/>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77198</xdr:rowOff>
    </xdr:from>
    <xdr:to>
      <xdr:col>77</xdr:col>
      <xdr:colOff>44450</xdr:colOff>
      <xdr:row>62</xdr:row>
      <xdr:rowOff>106499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07098"/>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51344</xdr:rowOff>
    </xdr:from>
    <xdr:to>
      <xdr:col>72</xdr:col>
      <xdr:colOff>203200</xdr:colOff>
      <xdr:row>62</xdr:row>
      <xdr:rowOff>77198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81244"/>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16873</xdr:rowOff>
    </xdr:from>
    <xdr:to>
      <xdr:col>68</xdr:col>
      <xdr:colOff>152400</xdr:colOff>
      <xdr:row>62</xdr:row>
      <xdr:rowOff>51344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4677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57422</xdr:rowOff>
    </xdr:from>
    <xdr:to>
      <xdr:col>81</xdr:col>
      <xdr:colOff>95250</xdr:colOff>
      <xdr:row>62</xdr:row>
      <xdr:rowOff>159022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29499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5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55699</xdr:rowOff>
    </xdr:from>
    <xdr:to>
      <xdr:col>77</xdr:col>
      <xdr:colOff>95250</xdr:colOff>
      <xdr:row>62</xdr:row>
      <xdr:rowOff>157299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142076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7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26398</xdr:rowOff>
    </xdr:from>
    <xdr:to>
      <xdr:col>73</xdr:col>
      <xdr:colOff>44450</xdr:colOff>
      <xdr:row>62</xdr:row>
      <xdr:rowOff>127998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112775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544</xdr:rowOff>
    </xdr:from>
    <xdr:to>
      <xdr:col>68</xdr:col>
      <xdr:colOff>203200</xdr:colOff>
      <xdr:row>62</xdr:row>
      <xdr:rowOff>102144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86921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％減となった。全国、神奈川県平均より低く類似団体内順位は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位である。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実質公債費比率がマイナスとなるのは、一般会計の町債の償還が進んでいることや下水道事業の事業債償還に充てた繰入金が減少したこと、町債残高を意識した新規借り入れに努めているためである。今後は公共施設の大規模改修等の実施に伴う町債借入額の増により、実質公債費比率の上昇が見込まれ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123372</xdr:rowOff>
    </xdr:from>
    <xdr:to>
      <xdr:col>81</xdr:col>
      <xdr:colOff>44450</xdr:colOff>
      <xdr:row>36</xdr:row>
      <xdr:rowOff>150949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295572"/>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150949</xdr:rowOff>
    </xdr:from>
    <xdr:to>
      <xdr:col>77</xdr:col>
      <xdr:colOff>44450</xdr:colOff>
      <xdr:row>37</xdr:row>
      <xdr:rowOff>7076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32314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7076</xdr:rowOff>
    </xdr:from>
    <xdr:to>
      <xdr:col>72</xdr:col>
      <xdr:colOff>203200</xdr:colOff>
      <xdr:row>37</xdr:row>
      <xdr:rowOff>34653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3507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34653</xdr:rowOff>
    </xdr:from>
    <xdr:to>
      <xdr:col>68</xdr:col>
      <xdr:colOff>152400</xdr:colOff>
      <xdr:row>37</xdr:row>
      <xdr:rowOff>76019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37830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72572</xdr:rowOff>
    </xdr:from>
    <xdr:to>
      <xdr:col>81</xdr:col>
      <xdr:colOff>95250</xdr:colOff>
      <xdr:row>37</xdr:row>
      <xdr:rowOff>2722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165299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100149</xdr:rowOff>
    </xdr:from>
    <xdr:to>
      <xdr:col>77</xdr:col>
      <xdr:colOff>95250</xdr:colOff>
      <xdr:row>37</xdr:row>
      <xdr:rowOff>30299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2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40476</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041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127726</xdr:rowOff>
    </xdr:from>
    <xdr:to>
      <xdr:col>73</xdr:col>
      <xdr:colOff>44450</xdr:colOff>
      <xdr:row>37</xdr:row>
      <xdr:rowOff>57876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2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68053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06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155303</xdr:rowOff>
    </xdr:from>
    <xdr:to>
      <xdr:col>68</xdr:col>
      <xdr:colOff>203200</xdr:colOff>
      <xdr:row>37</xdr:row>
      <xdr:rowOff>85453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3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95630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0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25219</xdr:rowOff>
    </xdr:from>
    <xdr:to>
      <xdr:col>64</xdr:col>
      <xdr:colOff>152400</xdr:colOff>
      <xdr:row>37</xdr:row>
      <xdr:rowOff>126819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136996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年連続で算定なし（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％未満のマイナス）。類似団体平均内順位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位と良好な状況となっている。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将来負担比率がマイナスとなるのは、算定上の分子に当たる地方債現在高や下水道事業への繰入見込額などの将来負担額がそれに対する充当可能財源等を下回ったためだが、将来負担額は前年より増加した。クリーンセンター再整備工事など公共施設の大規模改修工事も控えているため、将来負担の均衡化も意識しながら、適正な水準の確保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152400</xdr:colOff>
      <xdr:row>26</xdr:row>
      <xdr:rowOff>38100</xdr:rowOff>
    </xdr:from>
    <xdr:ext cx="9099176" cy="685800"/>
    <xdr:sp macro="" textlink="">
      <xdr:nvSpPr>
        <xdr:cNvPr id="460" name="テキスト ボックス 459">
          <a:extLst>
            <a:ext uri="{FF2B5EF4-FFF2-40B4-BE49-F238E27FC236}">
              <a16:creationId xmlns:a16="http://schemas.microsoft.com/office/drawing/2014/main" id="{B7833EC5-7802-49C9-93AF-5F55205E114C}"/>
            </a:ext>
          </a:extLst>
        </xdr:cNvPr>
        <xdr:cNvSpPr txBox="1"/>
      </xdr:nvSpPr>
      <xdr:spPr>
        <a:xfrm>
          <a:off x="723900" y="4396740"/>
          <a:ext cx="9099176"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32,864
32,607
17.04
13,003,120
12,044,469
949,770
7,712,470
5,916,751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経常的な人件費は対前年度で微増となったが、算定上の分母となる一般財源が増加（普通交付税、地方消費税交付金や臨時財政対策債が前年度より増加）したためである。　類似団体と比較して高い状況が続いているため、　業務の見直しや外部委託化、指定管理制度等の活用や広域連携を図るなど効率的な行政運営に努めていく。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161290</xdr:rowOff>
    </xdr:from>
    <xdr:to>
      <xdr:col>24</xdr:col>
      <xdr:colOff>25400</xdr:colOff>
      <xdr:row>40</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4784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140716</xdr:rowOff>
    </xdr:from>
    <xdr:to>
      <xdr:col>19</xdr:col>
      <xdr:colOff>187325</xdr:colOff>
      <xdr:row>40</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998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122428</xdr:rowOff>
    </xdr:from>
    <xdr:to>
      <xdr:col>15</xdr:col>
      <xdr:colOff>98425</xdr:colOff>
      <xdr:row>40</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980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122428</xdr:rowOff>
    </xdr:from>
    <xdr:to>
      <xdr:col>11</xdr:col>
      <xdr:colOff>9525</xdr:colOff>
      <xdr:row>40</xdr:row>
      <xdr:rowOff>149860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9804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110490</xdr:rowOff>
    </xdr:from>
    <xdr:to>
      <xdr:col>24</xdr:col>
      <xdr:colOff>76200</xdr:colOff>
      <xdr:row>40</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19067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89916</xdr:rowOff>
    </xdr:from>
    <xdr:to>
      <xdr:col>20</xdr:col>
      <xdr:colOff>38100</xdr:colOff>
      <xdr:row>41</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4843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34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117348</xdr:rowOff>
    </xdr:from>
    <xdr:to>
      <xdr:col>15</xdr:col>
      <xdr:colOff>149225</xdr:colOff>
      <xdr:row>41</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32275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71628</xdr:rowOff>
    </xdr:from>
    <xdr:to>
      <xdr:col>11</xdr:col>
      <xdr:colOff>60325</xdr:colOff>
      <xdr:row>41</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158005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99060</xdr:rowOff>
    </xdr:from>
    <xdr:to>
      <xdr:col>6</xdr:col>
      <xdr:colOff>171450</xdr:colOff>
      <xdr:row>41</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神奈川県平均や類似団体平均より低い状況となっている。算定上の分母が増加したものの、海水浴場の開設など事業再開等により物件費全体が増加したため前年度比ほぼ横ばいの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引き続き適正な物件費となるよう行政運営に努めていく。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65278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6004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65278</xdr:rowOff>
    </xdr:from>
    <xdr:to>
      <xdr:col>78</xdr:col>
      <xdr:colOff>69850</xdr:colOff>
      <xdr:row>16</xdr:row>
      <xdr:rowOff>21844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370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49276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765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122428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792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xdr:rowOff>
    </xdr:from>
    <xdr:to>
      <xdr:col>78</xdr:col>
      <xdr:colOff>120650</xdr:colOff>
      <xdr:row>15</xdr:row>
      <xdr:rowOff>116078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126255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82821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％の減となった。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は障害者自立支援給付費や小児医療費助成費などの社会保障関連経費により増加しているが、減少となったのは人件費と同じく算定上の分母となる一般財源が増加したことが要因となる。少子高齢化社会に対応するため社会保障制度の拡充などが見込まれ、扶助費は増大していくことが予測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50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74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44450</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74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％の減なった。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後期高齢者医療療養給付費や介護給付費に係る特別会計への繰出金が前年度より減少したことが主な要因である。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指数が大きく減少した平成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年度は公共下水道事業が公営事業会計に移行し、同会計への繰出金→補助金に変わったためである。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24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56</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605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128287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154957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60</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901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経常的な補助費は増加したものの、人件費と同じく算定上の分母となる一般財源が大幅に増加したため、前年度比ほぼ横ばいの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減となった。指数が大きく増加した平成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年度は公共下水道事業が公営事業会計に移行し、同会計への繰出金→補助金に変わったものである。様々な角度から事業効果の検証を行い、補助額の見直しに努めていく。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53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37</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626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101854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04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37</xdr:row>
      <xdr:rowOff>101854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988304"/>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臨時財政対策債の償還額は増えているものの、事業債の発行抑制により、公債費全体は減少しており、類似団体平均や神奈川県平均より低い状況が続いている。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引き続き、財政の健全性維持のため、計画的な町債借入れによる公債費の適正管理に努めていく。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28702</xdr:rowOff>
    </xdr:from>
    <xdr:to>
      <xdr:col>24</xdr:col>
      <xdr:colOff>25400</xdr:colOff>
      <xdr:row>75</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8874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74422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928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65278</xdr:rowOff>
    </xdr:from>
    <xdr:to>
      <xdr:col>15</xdr:col>
      <xdr:colOff>98425</xdr:colOff>
      <xdr:row>75</xdr:row>
      <xdr:rowOff>74422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65278</xdr:rowOff>
    </xdr:from>
    <xdr:to>
      <xdr:col>11</xdr:col>
      <xdr:colOff>9525</xdr:colOff>
      <xdr:row>75</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2924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149352</xdr:rowOff>
    </xdr:from>
    <xdr:to>
      <xdr:col>24</xdr:col>
      <xdr:colOff>76200</xdr:colOff>
      <xdr:row>75</xdr:row>
      <xdr:rowOff>79502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165879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23622</xdr:rowOff>
    </xdr:from>
    <xdr:to>
      <xdr:col>15</xdr:col>
      <xdr:colOff>149225</xdr:colOff>
      <xdr:row>75</xdr:row>
      <xdr:rowOff>125222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xdr:rowOff>
    </xdr:from>
    <xdr:to>
      <xdr:col>11</xdr:col>
      <xdr:colOff>60325</xdr:colOff>
      <xdr:row>75</xdr:row>
      <xdr:rowOff>116078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126255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算定上の分母となる一般財源が増加（普通交付税、地方消費税交付金や臨時財政対策債が前年度より増加）したため、すべての区分において前年度比で減少している。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類似団体よりも指数が高い状況が続いているのは、職員給与水準が高いことによる人件費の経常収支比率が高いためである。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549630"/>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81</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7744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31750</xdr:rowOff>
    </xdr:from>
    <xdr:to>
      <xdr:col>73</xdr:col>
      <xdr:colOff>180975</xdr:colOff>
      <xdr:row>81</xdr:row>
      <xdr:rowOff>96520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9192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96520</xdr:rowOff>
    </xdr:from>
    <xdr:to>
      <xdr:col>69</xdr:col>
      <xdr:colOff>92075</xdr:colOff>
      <xdr:row>81</xdr:row>
      <xdr:rowOff>123189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9839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152400</xdr:rowOff>
    </xdr:from>
    <xdr:to>
      <xdr:col>74</xdr:col>
      <xdr:colOff>31750</xdr:colOff>
      <xdr:row>81</xdr:row>
      <xdr:rowOff>82550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67327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45720</xdr:rowOff>
    </xdr:from>
    <xdr:to>
      <xdr:col>69</xdr:col>
      <xdr:colOff>142875</xdr:colOff>
      <xdr:row>81</xdr:row>
      <xdr:rowOff>147320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132097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40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72389</xdr:rowOff>
    </xdr:from>
    <xdr:to>
      <xdr:col>65</xdr:col>
      <xdr:colOff>53975</xdr:colOff>
      <xdr:row>82</xdr:row>
      <xdr:rowOff>2539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158766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404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36224</xdr:rowOff>
    </xdr:from>
    <xdr:to>
      <xdr:col>29</xdr:col>
      <xdr:colOff>127000</xdr:colOff>
      <xdr:row>16</xdr:row>
      <xdr:rowOff>59362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27049"/>
          <a:ext cx="647700" cy="23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37906</xdr:rowOff>
    </xdr:from>
    <xdr:to>
      <xdr:col>26</xdr:col>
      <xdr:colOff>50800</xdr:colOff>
      <xdr:row>16</xdr:row>
      <xdr:rowOff>59362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28731"/>
          <a:ext cx="698500" cy="2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37906</xdr:rowOff>
    </xdr:from>
    <xdr:to>
      <xdr:col>22</xdr:col>
      <xdr:colOff>114300</xdr:colOff>
      <xdr:row>16</xdr:row>
      <xdr:rowOff>75935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28731"/>
          <a:ext cx="698500" cy="3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75935</xdr:rowOff>
    </xdr:from>
    <xdr:to>
      <xdr:col>18</xdr:col>
      <xdr:colOff>177800</xdr:colOff>
      <xdr:row>16</xdr:row>
      <xdr:rowOff>93668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66760"/>
          <a:ext cx="698500" cy="17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156874</xdr:rowOff>
    </xdr:from>
    <xdr:to>
      <xdr:col>29</xdr:col>
      <xdr:colOff>177800</xdr:colOff>
      <xdr:row>16</xdr:row>
      <xdr:rowOff>87024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76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1951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8562</xdr:rowOff>
    </xdr:from>
    <xdr:to>
      <xdr:col>26</xdr:col>
      <xdr:colOff>101600</xdr:colOff>
      <xdr:row>16</xdr:row>
      <xdr:rowOff>110162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9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120339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158556</xdr:rowOff>
    </xdr:from>
    <xdr:to>
      <xdr:col>22</xdr:col>
      <xdr:colOff>165100</xdr:colOff>
      <xdr:row>16</xdr:row>
      <xdr:rowOff>88706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7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98883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4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25135</xdr:rowOff>
    </xdr:from>
    <xdr:to>
      <xdr:col>19</xdr:col>
      <xdr:colOff>38100</xdr:colOff>
      <xdr:row>16</xdr:row>
      <xdr:rowOff>126735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1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136912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8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42868</xdr:rowOff>
    </xdr:from>
    <xdr:to>
      <xdr:col>15</xdr:col>
      <xdr:colOff>101600</xdr:colOff>
      <xdr:row>16</xdr:row>
      <xdr:rowOff>144468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3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154645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0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189165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145155</xdr:rowOff>
    </xdr:from>
    <xdr:to>
      <xdr:col>29</xdr:col>
      <xdr:colOff>127000</xdr:colOff>
      <xdr:row>37</xdr:row>
      <xdr:rowOff>178988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269855"/>
          <a:ext cx="647700" cy="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118066</xdr:rowOff>
    </xdr:from>
    <xdr:to>
      <xdr:col>26</xdr:col>
      <xdr:colOff>50800</xdr:colOff>
      <xdr:row>37</xdr:row>
      <xdr:rowOff>145155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242766"/>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118066</xdr:rowOff>
    </xdr:from>
    <xdr:to>
      <xdr:col>22</xdr:col>
      <xdr:colOff>114300</xdr:colOff>
      <xdr:row>37</xdr:row>
      <xdr:rowOff>120314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242766"/>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101988</xdr:rowOff>
    </xdr:from>
    <xdr:to>
      <xdr:col>18</xdr:col>
      <xdr:colOff>177800</xdr:colOff>
      <xdr:row>37</xdr:row>
      <xdr:rowOff>120314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226688"/>
          <a:ext cx="698500" cy="1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128188</xdr:rowOff>
    </xdr:from>
    <xdr:to>
      <xdr:col>29</xdr:col>
      <xdr:colOff>177800</xdr:colOff>
      <xdr:row>37</xdr:row>
      <xdr:rowOff>229788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52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36765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94355</xdr:rowOff>
    </xdr:from>
    <xdr:to>
      <xdr:col>26</xdr:col>
      <xdr:colOff>101600</xdr:colOff>
      <xdr:row>37</xdr:row>
      <xdr:rowOff>195955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219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180732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05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67266</xdr:rowOff>
    </xdr:from>
    <xdr:to>
      <xdr:col>22</xdr:col>
      <xdr:colOff>165100</xdr:colOff>
      <xdr:row>37</xdr:row>
      <xdr:rowOff>168866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91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153643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7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69514</xdr:rowOff>
    </xdr:from>
    <xdr:to>
      <xdr:col>19</xdr:col>
      <xdr:colOff>38100</xdr:colOff>
      <xdr:row>37</xdr:row>
      <xdr:rowOff>171114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94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155891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51188</xdr:rowOff>
    </xdr:from>
    <xdr:to>
      <xdr:col>15</xdr:col>
      <xdr:colOff>101600</xdr:colOff>
      <xdr:row>37</xdr:row>
      <xdr:rowOff>152788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7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137565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32,864
32,607
17.04
13,003,120
12,044,469
949,770
7,712,470
5,916,751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160160</xdr:rowOff>
    </xdr:from>
    <xdr:to>
      <xdr:col>24</xdr:col>
      <xdr:colOff>63500</xdr:colOff>
      <xdr:row>34</xdr:row>
      <xdr:rowOff>11512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18010"/>
          <a:ext cx="838200" cy="2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11512</xdr:rowOff>
    </xdr:from>
    <xdr:to>
      <xdr:col>19</xdr:col>
      <xdr:colOff>177800</xdr:colOff>
      <xdr:row>34</xdr:row>
      <xdr:rowOff>48432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40812"/>
          <a:ext cx="889000" cy="3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48432</xdr:rowOff>
    </xdr:from>
    <xdr:to>
      <xdr:col>15</xdr:col>
      <xdr:colOff>50800</xdr:colOff>
      <xdr:row>34</xdr:row>
      <xdr:rowOff>115602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77732"/>
          <a:ext cx="889000" cy="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106896</xdr:rowOff>
    </xdr:from>
    <xdr:to>
      <xdr:col>10</xdr:col>
      <xdr:colOff>114300</xdr:colOff>
      <xdr:row>34</xdr:row>
      <xdr:rowOff>115602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36196"/>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109360</xdr:rowOff>
    </xdr:from>
    <xdr:to>
      <xdr:col>24</xdr:col>
      <xdr:colOff>114300</xdr:colOff>
      <xdr:row>34</xdr:row>
      <xdr:rowOff>39510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6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132237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132162</xdr:rowOff>
    </xdr:from>
    <xdr:to>
      <xdr:col>20</xdr:col>
      <xdr:colOff>38100</xdr:colOff>
      <xdr:row>34</xdr:row>
      <xdr:rowOff>62312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9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78839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6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169082</xdr:rowOff>
    </xdr:from>
    <xdr:to>
      <xdr:col>15</xdr:col>
      <xdr:colOff>101600</xdr:colOff>
      <xdr:row>34</xdr:row>
      <xdr:rowOff>99232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115759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0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64802</xdr:rowOff>
    </xdr:from>
    <xdr:to>
      <xdr:col>10</xdr:col>
      <xdr:colOff>165100</xdr:colOff>
      <xdr:row>34</xdr:row>
      <xdr:rowOff>166402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11479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6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56096</xdr:rowOff>
    </xdr:from>
    <xdr:to>
      <xdr:col>6</xdr:col>
      <xdr:colOff>38100</xdr:colOff>
      <xdr:row>34</xdr:row>
      <xdr:rowOff>157696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8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2773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68161</xdr:rowOff>
    </xdr:from>
    <xdr:to>
      <xdr:col>24</xdr:col>
      <xdr:colOff>63500</xdr:colOff>
      <xdr:row>58</xdr:row>
      <xdr:rowOff>14160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0811"/>
          <a:ext cx="838200" cy="1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138773</xdr:rowOff>
    </xdr:from>
    <xdr:to>
      <xdr:col>19</xdr:col>
      <xdr:colOff>177800</xdr:colOff>
      <xdr:row>58</xdr:row>
      <xdr:rowOff>14160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11423"/>
          <a:ext cx="889000" cy="4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138773</xdr:rowOff>
    </xdr:from>
    <xdr:to>
      <xdr:col>15</xdr:col>
      <xdr:colOff>50800</xdr:colOff>
      <xdr:row>58</xdr:row>
      <xdr:rowOff>50356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1423"/>
          <a:ext cx="889000" cy="8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50356</xdr:rowOff>
    </xdr:from>
    <xdr:to>
      <xdr:col>10</xdr:col>
      <xdr:colOff>114300</xdr:colOff>
      <xdr:row>58</xdr:row>
      <xdr:rowOff>62357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4456"/>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17361</xdr:rowOff>
    </xdr:from>
    <xdr:to>
      <xdr:col>24</xdr:col>
      <xdr:colOff>114300</xdr:colOff>
      <xdr:row>57</xdr:row>
      <xdr:rowOff>118961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167238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134810</xdr:rowOff>
    </xdr:from>
    <xdr:to>
      <xdr:col>20</xdr:col>
      <xdr:colOff>38100</xdr:colOff>
      <xdr:row>58</xdr:row>
      <xdr:rowOff>64960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56087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87973</xdr:rowOff>
    </xdr:from>
    <xdr:to>
      <xdr:col>15</xdr:col>
      <xdr:colOff>101600</xdr:colOff>
      <xdr:row>58</xdr:row>
      <xdr:rowOff>18123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171006</xdr:rowOff>
    </xdr:from>
    <xdr:to>
      <xdr:col>10</xdr:col>
      <xdr:colOff>165100</xdr:colOff>
      <xdr:row>58</xdr:row>
      <xdr:rowOff>101156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92283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3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11557</xdr:rowOff>
    </xdr:from>
    <xdr:to>
      <xdr:col>6</xdr:col>
      <xdr:colOff>38100</xdr:colOff>
      <xdr:row>58</xdr:row>
      <xdr:rowOff>113157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104284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4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100884</xdr:rowOff>
    </xdr:from>
    <xdr:to>
      <xdr:col>24</xdr:col>
      <xdr:colOff>63500</xdr:colOff>
      <xdr:row>77</xdr:row>
      <xdr:rowOff>130831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02534"/>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100884</xdr:rowOff>
    </xdr:from>
    <xdr:to>
      <xdr:col>19</xdr:col>
      <xdr:colOff>177800</xdr:colOff>
      <xdr:row>77</xdr:row>
      <xdr:rowOff>133162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02534"/>
          <a:ext cx="8890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133162</xdr:rowOff>
    </xdr:from>
    <xdr:to>
      <xdr:col>15</xdr:col>
      <xdr:colOff>50800</xdr:colOff>
      <xdr:row>77</xdr:row>
      <xdr:rowOff>167543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34812"/>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167360</xdr:rowOff>
    </xdr:from>
    <xdr:to>
      <xdr:col>10</xdr:col>
      <xdr:colOff>114300</xdr:colOff>
      <xdr:row>77</xdr:row>
      <xdr:rowOff>167543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6901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80031</xdr:rowOff>
    </xdr:from>
    <xdr:to>
      <xdr:col>24</xdr:col>
      <xdr:colOff>114300</xdr:colOff>
      <xdr:row>78</xdr:row>
      <xdr:rowOff>10181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58458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50084</xdr:rowOff>
    </xdr:from>
    <xdr:to>
      <xdr:col>20</xdr:col>
      <xdr:colOff>38100</xdr:colOff>
      <xdr:row>77</xdr:row>
      <xdr:rowOff>151684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5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168211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2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82362</xdr:rowOff>
    </xdr:from>
    <xdr:to>
      <xdr:col>15</xdr:col>
      <xdr:colOff>101600</xdr:colOff>
      <xdr:row>78</xdr:row>
      <xdr:rowOff>12512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29039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5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116743</xdr:rowOff>
    </xdr:from>
    <xdr:to>
      <xdr:col>10</xdr:col>
      <xdr:colOff>165100</xdr:colOff>
      <xdr:row>78</xdr:row>
      <xdr:rowOff>46893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38020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1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116560</xdr:rowOff>
    </xdr:from>
    <xdr:to>
      <xdr:col>6</xdr:col>
      <xdr:colOff>38100</xdr:colOff>
      <xdr:row>78</xdr:row>
      <xdr:rowOff>46710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37837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102339</xdr:rowOff>
    </xdr:from>
    <xdr:to>
      <xdr:col>24</xdr:col>
      <xdr:colOff>63500</xdr:colOff>
      <xdr:row>98</xdr:row>
      <xdr:rowOff>2682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61539"/>
          <a:ext cx="838200" cy="2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2682</xdr:rowOff>
    </xdr:from>
    <xdr:to>
      <xdr:col>19</xdr:col>
      <xdr:colOff>177800</xdr:colOff>
      <xdr:row>98</xdr:row>
      <xdr:rowOff>39943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04782"/>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39943</xdr:rowOff>
    </xdr:from>
    <xdr:to>
      <xdr:col>15</xdr:col>
      <xdr:colOff>50800</xdr:colOff>
      <xdr:row>98</xdr:row>
      <xdr:rowOff>95341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42043"/>
          <a:ext cx="8890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90703</xdr:rowOff>
    </xdr:from>
    <xdr:to>
      <xdr:col>10</xdr:col>
      <xdr:colOff>114300</xdr:colOff>
      <xdr:row>98</xdr:row>
      <xdr:rowOff>95341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92803"/>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51539</xdr:rowOff>
    </xdr:from>
    <xdr:to>
      <xdr:col>24</xdr:col>
      <xdr:colOff>114300</xdr:colOff>
      <xdr:row>96</xdr:row>
      <xdr:rowOff>153139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29966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8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123332</xdr:rowOff>
    </xdr:from>
    <xdr:to>
      <xdr:col>20</xdr:col>
      <xdr:colOff>38100</xdr:colOff>
      <xdr:row>98</xdr:row>
      <xdr:rowOff>53482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44609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160593</xdr:rowOff>
    </xdr:from>
    <xdr:to>
      <xdr:col>15</xdr:col>
      <xdr:colOff>101600</xdr:colOff>
      <xdr:row>98</xdr:row>
      <xdr:rowOff>90743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81870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44541</xdr:rowOff>
    </xdr:from>
    <xdr:to>
      <xdr:col>10</xdr:col>
      <xdr:colOff>165100</xdr:colOff>
      <xdr:row>98</xdr:row>
      <xdr:rowOff>146141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137268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39903</xdr:rowOff>
    </xdr:from>
    <xdr:to>
      <xdr:col>6</xdr:col>
      <xdr:colOff>38100</xdr:colOff>
      <xdr:row>98</xdr:row>
      <xdr:rowOff>141503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132630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3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49305</xdr:rowOff>
    </xdr:from>
    <xdr:to>
      <xdr:col>55</xdr:col>
      <xdr:colOff>0</xdr:colOff>
      <xdr:row>37</xdr:row>
      <xdr:rowOff>18302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192805"/>
          <a:ext cx="838200" cy="116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49305</xdr:rowOff>
    </xdr:from>
    <xdr:to>
      <xdr:col>50</xdr:col>
      <xdr:colOff>114300</xdr:colOff>
      <xdr:row>37</xdr:row>
      <xdr:rowOff>3041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192805"/>
          <a:ext cx="889000" cy="11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3041</xdr:rowOff>
    </xdr:from>
    <xdr:to>
      <xdr:col>45</xdr:col>
      <xdr:colOff>177800</xdr:colOff>
      <xdr:row>37</xdr:row>
      <xdr:rowOff>31768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346691"/>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31768</xdr:rowOff>
    </xdr:from>
    <xdr:to>
      <xdr:col>41</xdr:col>
      <xdr:colOff>50800</xdr:colOff>
      <xdr:row>38</xdr:row>
      <xdr:rowOff>71534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75418"/>
          <a:ext cx="889000" cy="2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138952</xdr:rowOff>
    </xdr:from>
    <xdr:to>
      <xdr:col>55</xdr:col>
      <xdr:colOff>50800</xdr:colOff>
      <xdr:row>37</xdr:row>
      <xdr:rowOff>69102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117379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8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169955</xdr:rowOff>
    </xdr:from>
    <xdr:to>
      <xdr:col>50</xdr:col>
      <xdr:colOff>165100</xdr:colOff>
      <xdr:row>30</xdr:row>
      <xdr:rowOff>100105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1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91232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23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123691</xdr:rowOff>
    </xdr:from>
    <xdr:to>
      <xdr:col>46</xdr:col>
      <xdr:colOff>38100</xdr:colOff>
      <xdr:row>37</xdr:row>
      <xdr:rowOff>53841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44968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3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152418</xdr:rowOff>
    </xdr:from>
    <xdr:to>
      <xdr:col>41</xdr:col>
      <xdr:colOff>101600</xdr:colOff>
      <xdr:row>37</xdr:row>
      <xdr:rowOff>82568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2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73695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20734</xdr:rowOff>
    </xdr:from>
    <xdr:to>
      <xdr:col>36</xdr:col>
      <xdr:colOff>165100</xdr:colOff>
      <xdr:row>38</xdr:row>
      <xdr:rowOff>122334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113461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2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80945</xdr:rowOff>
    </xdr:from>
    <xdr:to>
      <xdr:col>55</xdr:col>
      <xdr:colOff>0</xdr:colOff>
      <xdr:row>58</xdr:row>
      <xdr:rowOff>89810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10025045"/>
          <a:ext cx="8382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89810</xdr:rowOff>
    </xdr:from>
    <xdr:to>
      <xdr:col>50</xdr:col>
      <xdr:colOff>114300</xdr:colOff>
      <xdr:row>58</xdr:row>
      <xdr:rowOff>107394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10033910"/>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97615</xdr:rowOff>
    </xdr:from>
    <xdr:to>
      <xdr:col>45</xdr:col>
      <xdr:colOff>177800</xdr:colOff>
      <xdr:row>58</xdr:row>
      <xdr:rowOff>107394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10041715"/>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67737</xdr:rowOff>
    </xdr:from>
    <xdr:to>
      <xdr:col>41</xdr:col>
      <xdr:colOff>50800</xdr:colOff>
      <xdr:row>58</xdr:row>
      <xdr:rowOff>97615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10011837"/>
          <a:ext cx="8890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30145</xdr:rowOff>
    </xdr:from>
    <xdr:to>
      <xdr:col>55</xdr:col>
      <xdr:colOff>50800</xdr:colOff>
      <xdr:row>58</xdr:row>
      <xdr:rowOff>131745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7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116522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8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39010</xdr:rowOff>
    </xdr:from>
    <xdr:to>
      <xdr:col>50</xdr:col>
      <xdr:colOff>165100</xdr:colOff>
      <xdr:row>58</xdr:row>
      <xdr:rowOff>140610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131737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56594</xdr:rowOff>
    </xdr:from>
    <xdr:to>
      <xdr:col>46</xdr:col>
      <xdr:colOff>38100</xdr:colOff>
      <xdr:row>58</xdr:row>
      <xdr:rowOff>158194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00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149321</xdr:rowOff>
    </xdr:from>
    <xdr:ext cx="469744"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15428" y="1009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46815</xdr:rowOff>
    </xdr:from>
    <xdr:to>
      <xdr:col>41</xdr:col>
      <xdr:colOff>101600</xdr:colOff>
      <xdr:row>58</xdr:row>
      <xdr:rowOff>148415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9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139542</xdr:rowOff>
    </xdr:from>
    <xdr:ext cx="469744"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26428" y="1008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16937</xdr:rowOff>
    </xdr:from>
    <xdr:to>
      <xdr:col>36</xdr:col>
      <xdr:colOff>165100</xdr:colOff>
      <xdr:row>58</xdr:row>
      <xdr:rowOff>118537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109664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45549</xdr:rowOff>
    </xdr:from>
    <xdr:to>
      <xdr:col>55</xdr:col>
      <xdr:colOff>0</xdr:colOff>
      <xdr:row>79</xdr:row>
      <xdr:rowOff>69145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90099"/>
          <a:ext cx="838200" cy="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69145</xdr:rowOff>
    </xdr:from>
    <xdr:to>
      <xdr:col>50</xdr:col>
      <xdr:colOff>114300</xdr:colOff>
      <xdr:row>79</xdr:row>
      <xdr:rowOff>97817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613695"/>
          <a:ext cx="889000" cy="2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97622</xdr:rowOff>
    </xdr:from>
    <xdr:to>
      <xdr:col>45</xdr:col>
      <xdr:colOff>177800</xdr:colOff>
      <xdr:row>79</xdr:row>
      <xdr:rowOff>97817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642172"/>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82778</xdr:rowOff>
    </xdr:from>
    <xdr:to>
      <xdr:col>41</xdr:col>
      <xdr:colOff>50800</xdr:colOff>
      <xdr:row>79</xdr:row>
      <xdr:rowOff>97622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627328"/>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166199</xdr:rowOff>
    </xdr:from>
    <xdr:to>
      <xdr:col>55</xdr:col>
      <xdr:colOff>50800</xdr:colOff>
      <xdr:row>79</xdr:row>
      <xdr:rowOff>96349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81126</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5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18345</xdr:rowOff>
    </xdr:from>
    <xdr:to>
      <xdr:col>50</xdr:col>
      <xdr:colOff>165100</xdr:colOff>
      <xdr:row>79</xdr:row>
      <xdr:rowOff>119945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111072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47017</xdr:rowOff>
    </xdr:from>
    <xdr:to>
      <xdr:col>46</xdr:col>
      <xdr:colOff>38100</xdr:colOff>
      <xdr:row>79</xdr:row>
      <xdr:rowOff>148617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139744</xdr:rowOff>
    </xdr:from>
    <xdr:ext cx="313932"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93333" y="136842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46822</xdr:rowOff>
    </xdr:from>
    <xdr:to>
      <xdr:col>41</xdr:col>
      <xdr:colOff>101600</xdr:colOff>
      <xdr:row>79</xdr:row>
      <xdr:rowOff>148422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139549</xdr:rowOff>
    </xdr:from>
    <xdr:ext cx="313932"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704333" y="136840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31978</xdr:rowOff>
    </xdr:from>
    <xdr:to>
      <xdr:col>36</xdr:col>
      <xdr:colOff>165100</xdr:colOff>
      <xdr:row>79</xdr:row>
      <xdr:rowOff>133578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124705</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66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115291</xdr:rowOff>
    </xdr:from>
    <xdr:to>
      <xdr:col>55</xdr:col>
      <xdr:colOff>0</xdr:colOff>
      <xdr:row>98</xdr:row>
      <xdr:rowOff>127753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917391"/>
          <a:ext cx="838200" cy="1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115253</xdr:rowOff>
    </xdr:from>
    <xdr:to>
      <xdr:col>50</xdr:col>
      <xdr:colOff>114300</xdr:colOff>
      <xdr:row>98</xdr:row>
      <xdr:rowOff>127753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917353"/>
          <a:ext cx="889000" cy="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102566</xdr:rowOff>
    </xdr:from>
    <xdr:to>
      <xdr:col>45</xdr:col>
      <xdr:colOff>177800</xdr:colOff>
      <xdr:row>98</xdr:row>
      <xdr:rowOff>115253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904666"/>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76222</xdr:rowOff>
    </xdr:from>
    <xdr:to>
      <xdr:col>41</xdr:col>
      <xdr:colOff>50800</xdr:colOff>
      <xdr:row>98</xdr:row>
      <xdr:rowOff>102566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78322"/>
          <a:ext cx="889000" cy="2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64491</xdr:rowOff>
    </xdr:from>
    <xdr:to>
      <xdr:col>55</xdr:col>
      <xdr:colOff>50800</xdr:colOff>
      <xdr:row>98</xdr:row>
      <xdr:rowOff>166091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150868</xdr:rowOff>
    </xdr:from>
    <xdr:ext cx="469744"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8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76953</xdr:rowOff>
    </xdr:from>
    <xdr:to>
      <xdr:col>50</xdr:col>
      <xdr:colOff>165100</xdr:colOff>
      <xdr:row>99</xdr:row>
      <xdr:rowOff>7103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169680</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7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64453</xdr:rowOff>
    </xdr:from>
    <xdr:to>
      <xdr:col>46</xdr:col>
      <xdr:colOff>38100</xdr:colOff>
      <xdr:row>98</xdr:row>
      <xdr:rowOff>166053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157180</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5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51766</xdr:rowOff>
    </xdr:from>
    <xdr:to>
      <xdr:col>41</xdr:col>
      <xdr:colOff>101600</xdr:colOff>
      <xdr:row>98</xdr:row>
      <xdr:rowOff>153366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144493</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4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25422</xdr:rowOff>
    </xdr:from>
    <xdr:to>
      <xdr:col>36</xdr:col>
      <xdr:colOff>165100</xdr:colOff>
      <xdr:row>98</xdr:row>
      <xdr:rowOff>127022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118149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2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41770</xdr:rowOff>
    </xdr:from>
    <xdr:to>
      <xdr:col>85</xdr:col>
      <xdr:colOff>127000</xdr:colOff>
      <xdr:row>39</xdr:row>
      <xdr:rowOff>41808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8320"/>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33477</xdr:rowOff>
    </xdr:from>
    <xdr:to>
      <xdr:col>81</xdr:col>
      <xdr:colOff>50800</xdr:colOff>
      <xdr:row>39</xdr:row>
      <xdr:rowOff>41770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0027"/>
          <a:ext cx="889000" cy="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33477</xdr:rowOff>
    </xdr:from>
    <xdr:to>
      <xdr:col>76</xdr:col>
      <xdr:colOff>114300</xdr:colOff>
      <xdr:row>39</xdr:row>
      <xdr:rowOff>42304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0027"/>
          <a:ext cx="8890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42304</xdr:rowOff>
    </xdr:from>
    <xdr:to>
      <xdr:col>71</xdr:col>
      <xdr:colOff>177800</xdr:colOff>
      <xdr:row>39</xdr:row>
      <xdr:rowOff>42850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8854"/>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162458</xdr:rowOff>
    </xdr:from>
    <xdr:to>
      <xdr:col>85</xdr:col>
      <xdr:colOff>177800</xdr:colOff>
      <xdr:row>39</xdr:row>
      <xdr:rowOff>92608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115383</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3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162420</xdr:rowOff>
    </xdr:from>
    <xdr:to>
      <xdr:col>81</xdr:col>
      <xdr:colOff>101600</xdr:colOff>
      <xdr:row>39</xdr:row>
      <xdr:rowOff>92570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83697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154127</xdr:rowOff>
    </xdr:from>
    <xdr:to>
      <xdr:col>76</xdr:col>
      <xdr:colOff>165100</xdr:colOff>
      <xdr:row>39</xdr:row>
      <xdr:rowOff>84277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75404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61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162954</xdr:rowOff>
    </xdr:from>
    <xdr:to>
      <xdr:col>72</xdr:col>
      <xdr:colOff>38100</xdr:colOff>
      <xdr:row>39</xdr:row>
      <xdr:rowOff>93104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84231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70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163500</xdr:rowOff>
    </xdr:from>
    <xdr:to>
      <xdr:col>67</xdr:col>
      <xdr:colOff>101600</xdr:colOff>
      <xdr:row>39</xdr:row>
      <xdr:rowOff>93650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84777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71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482</xdr:rowOff>
    </xdr:from>
    <xdr:to>
      <xdr:col>85</xdr:col>
      <xdr:colOff>127000</xdr:colOff>
      <xdr:row>78</xdr:row>
      <xdr:rowOff>10508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373582"/>
          <a:ext cx="8382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482</xdr:rowOff>
    </xdr:from>
    <xdr:to>
      <xdr:col>81</xdr:col>
      <xdr:colOff>50800</xdr:colOff>
      <xdr:row>78</xdr:row>
      <xdr:rowOff>9006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73582"/>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9006</xdr:rowOff>
    </xdr:from>
    <xdr:to>
      <xdr:col>76</xdr:col>
      <xdr:colOff>114300</xdr:colOff>
      <xdr:row>78</xdr:row>
      <xdr:rowOff>18804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82106"/>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16125</xdr:rowOff>
    </xdr:from>
    <xdr:to>
      <xdr:col>71</xdr:col>
      <xdr:colOff>177800</xdr:colOff>
      <xdr:row>78</xdr:row>
      <xdr:rowOff>18804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389225"/>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131158</xdr:rowOff>
    </xdr:from>
    <xdr:to>
      <xdr:col>85</xdr:col>
      <xdr:colOff>177800</xdr:colOff>
      <xdr:row>78</xdr:row>
      <xdr:rowOff>61308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46085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121132</xdr:rowOff>
    </xdr:from>
    <xdr:to>
      <xdr:col>81</xdr:col>
      <xdr:colOff>101600</xdr:colOff>
      <xdr:row>78</xdr:row>
      <xdr:rowOff>51282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42409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4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129656</xdr:rowOff>
    </xdr:from>
    <xdr:to>
      <xdr:col>76</xdr:col>
      <xdr:colOff>165100</xdr:colOff>
      <xdr:row>78</xdr:row>
      <xdr:rowOff>59806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50933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42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139454</xdr:rowOff>
    </xdr:from>
    <xdr:to>
      <xdr:col>72</xdr:col>
      <xdr:colOff>38100</xdr:colOff>
      <xdr:row>78</xdr:row>
      <xdr:rowOff>69604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60731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43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136775</xdr:rowOff>
    </xdr:from>
    <xdr:to>
      <xdr:col>67</xdr:col>
      <xdr:colOff>101600</xdr:colOff>
      <xdr:row>78</xdr:row>
      <xdr:rowOff>66925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58052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4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112314</xdr:rowOff>
    </xdr:from>
    <xdr:to>
      <xdr:col>85</xdr:col>
      <xdr:colOff>127000</xdr:colOff>
      <xdr:row>98</xdr:row>
      <xdr:rowOff>72081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42964"/>
          <a:ext cx="8382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72081</xdr:rowOff>
    </xdr:from>
    <xdr:to>
      <xdr:col>81</xdr:col>
      <xdr:colOff>50800</xdr:colOff>
      <xdr:row>98</xdr:row>
      <xdr:rowOff>123134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74181"/>
          <a:ext cx="889000" cy="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74191</xdr:rowOff>
    </xdr:from>
    <xdr:to>
      <xdr:col>76</xdr:col>
      <xdr:colOff>114300</xdr:colOff>
      <xdr:row>98</xdr:row>
      <xdr:rowOff>123134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76291"/>
          <a:ext cx="889000" cy="4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74191</xdr:rowOff>
    </xdr:from>
    <xdr:to>
      <xdr:col>71</xdr:col>
      <xdr:colOff>177800</xdr:colOff>
      <xdr:row>98</xdr:row>
      <xdr:rowOff>76264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76291"/>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61514</xdr:rowOff>
    </xdr:from>
    <xdr:to>
      <xdr:col>85</xdr:col>
      <xdr:colOff>177800</xdr:colOff>
      <xdr:row>97</xdr:row>
      <xdr:rowOff>163114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84391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21281</xdr:rowOff>
    </xdr:from>
    <xdr:to>
      <xdr:col>81</xdr:col>
      <xdr:colOff>101600</xdr:colOff>
      <xdr:row>98</xdr:row>
      <xdr:rowOff>122881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139408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5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72334</xdr:rowOff>
    </xdr:from>
    <xdr:to>
      <xdr:col>76</xdr:col>
      <xdr:colOff>165100</xdr:colOff>
      <xdr:row>99</xdr:row>
      <xdr:rowOff>2484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165061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6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23391</xdr:rowOff>
    </xdr:from>
    <xdr:to>
      <xdr:col>72</xdr:col>
      <xdr:colOff>38100</xdr:colOff>
      <xdr:row>98</xdr:row>
      <xdr:rowOff>124991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2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116118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25464</xdr:rowOff>
    </xdr:from>
    <xdr:to>
      <xdr:col>67</xdr:col>
      <xdr:colOff>101600</xdr:colOff>
      <xdr:row>98</xdr:row>
      <xdr:rowOff>127064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2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143591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6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44450</xdr:rowOff>
    </xdr:from>
    <xdr:to>
      <xdr:col>116</xdr:col>
      <xdr:colOff>63500</xdr:colOff>
      <xdr:row>37</xdr:row>
      <xdr:rowOff>44341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216650"/>
          <a:ext cx="838200" cy="17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125875</xdr:rowOff>
    </xdr:from>
    <xdr:to>
      <xdr:col>111</xdr:col>
      <xdr:colOff>177800</xdr:colOff>
      <xdr:row>36</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126625"/>
          <a:ext cx="889000" cy="9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125875</xdr:rowOff>
    </xdr:from>
    <xdr:to>
      <xdr:col>107</xdr:col>
      <xdr:colOff>50800</xdr:colOff>
      <xdr:row>36</xdr:row>
      <xdr:rowOff>47716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126625"/>
          <a:ext cx="889000" cy="9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147337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47716</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219916"/>
          <a:ext cx="889000" cy="56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164991</xdr:rowOff>
    </xdr:from>
    <xdr:to>
      <xdr:col>116</xdr:col>
      <xdr:colOff>114300</xdr:colOff>
      <xdr:row>37</xdr:row>
      <xdr:rowOff>95141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3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16418</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18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165100</xdr:rowOff>
    </xdr:from>
    <xdr:to>
      <xdr:col>112</xdr:col>
      <xdr:colOff>38100</xdr:colOff>
      <xdr:row>36</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111777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75075</xdr:rowOff>
    </xdr:from>
    <xdr:to>
      <xdr:col>107</xdr:col>
      <xdr:colOff>101600</xdr:colOff>
      <xdr:row>36</xdr:row>
      <xdr:rowOff>5225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0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21752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85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168366</xdr:rowOff>
    </xdr:from>
    <xdr:to>
      <xdr:col>102</xdr:col>
      <xdr:colOff>165100</xdr:colOff>
      <xdr:row>36</xdr:row>
      <xdr:rowOff>98516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16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115043</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94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35154</xdr:rowOff>
    </xdr:from>
    <xdr:to>
      <xdr:col>116</xdr:col>
      <xdr:colOff>63500</xdr:colOff>
      <xdr:row>59</xdr:row>
      <xdr:rowOff>35154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07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32868</xdr:rowOff>
    </xdr:from>
    <xdr:to>
      <xdr:col>111</xdr:col>
      <xdr:colOff>177800</xdr:colOff>
      <xdr:row>59</xdr:row>
      <xdr:rowOff>35154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484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32868</xdr:rowOff>
    </xdr:from>
    <xdr:to>
      <xdr:col>107</xdr:col>
      <xdr:colOff>50800</xdr:colOff>
      <xdr:row>59</xdr:row>
      <xdr:rowOff>32944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484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32334</xdr:rowOff>
    </xdr:from>
    <xdr:to>
      <xdr:col>102</xdr:col>
      <xdr:colOff>114300</xdr:colOff>
      <xdr:row>59</xdr:row>
      <xdr:rowOff>32944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4788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155804</xdr:rowOff>
    </xdr:from>
    <xdr:to>
      <xdr:col>116</xdr:col>
      <xdr:colOff>114300</xdr:colOff>
      <xdr:row>59</xdr:row>
      <xdr:rowOff>85954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70731</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155804</xdr:rowOff>
    </xdr:from>
    <xdr:to>
      <xdr:col>112</xdr:col>
      <xdr:colOff>38100</xdr:colOff>
      <xdr:row>59</xdr:row>
      <xdr:rowOff>85954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77081</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92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153518</xdr:rowOff>
    </xdr:from>
    <xdr:to>
      <xdr:col>107</xdr:col>
      <xdr:colOff>101600</xdr:colOff>
      <xdr:row>59</xdr:row>
      <xdr:rowOff>83668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74795</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9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153594</xdr:rowOff>
    </xdr:from>
    <xdr:to>
      <xdr:col>102</xdr:col>
      <xdr:colOff>165100</xdr:colOff>
      <xdr:row>59</xdr:row>
      <xdr:rowOff>83744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74871</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0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152984</xdr:rowOff>
    </xdr:from>
    <xdr:to>
      <xdr:col>98</xdr:col>
      <xdr:colOff>38100</xdr:colOff>
      <xdr:row>59</xdr:row>
      <xdr:rowOff>83134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9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74261</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89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99219</xdr:rowOff>
    </xdr:from>
    <xdr:to>
      <xdr:col>116</xdr:col>
      <xdr:colOff>63500</xdr:colOff>
      <xdr:row>77</xdr:row>
      <xdr:rowOff>105029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300869"/>
          <a:ext cx="8382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99219</xdr:rowOff>
    </xdr:from>
    <xdr:to>
      <xdr:col>111</xdr:col>
      <xdr:colOff>177800</xdr:colOff>
      <xdr:row>77</xdr:row>
      <xdr:rowOff>131642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00869"/>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131642</xdr:rowOff>
    </xdr:from>
    <xdr:to>
      <xdr:col>107</xdr:col>
      <xdr:colOff>50800</xdr:colOff>
      <xdr:row>77</xdr:row>
      <xdr:rowOff>140157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33292"/>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79711</xdr:rowOff>
    </xdr:from>
    <xdr:to>
      <xdr:col>102</xdr:col>
      <xdr:colOff>114300</xdr:colOff>
      <xdr:row>77</xdr:row>
      <xdr:rowOff>140157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938461"/>
          <a:ext cx="889000" cy="40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54229</xdr:rowOff>
    </xdr:from>
    <xdr:to>
      <xdr:col>116</xdr:col>
      <xdr:colOff>114300</xdr:colOff>
      <xdr:row>77</xdr:row>
      <xdr:rowOff>155829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32656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3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48419</xdr:rowOff>
    </xdr:from>
    <xdr:to>
      <xdr:col>112</xdr:col>
      <xdr:colOff>38100</xdr:colOff>
      <xdr:row>77</xdr:row>
      <xdr:rowOff>150019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141146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4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80842</xdr:rowOff>
    </xdr:from>
    <xdr:to>
      <xdr:col>107</xdr:col>
      <xdr:colOff>101600</xdr:colOff>
      <xdr:row>78</xdr:row>
      <xdr:rowOff>10992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2119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89357</xdr:rowOff>
    </xdr:from>
    <xdr:to>
      <xdr:col>102</xdr:col>
      <xdr:colOff>165100</xdr:colOff>
      <xdr:row>78</xdr:row>
      <xdr:rowOff>19507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10634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28911</xdr:rowOff>
    </xdr:from>
    <xdr:to>
      <xdr:col>98</xdr:col>
      <xdr:colOff>38100</xdr:colOff>
      <xdr:row>75</xdr:row>
      <xdr:rowOff>130511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8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147038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6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歳出決算総額は、住民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366,494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円となり特別定額給付金などの減により前年より減少した。構成項目も前年は補助費等の割合が最も多かったが、今年度は人件費、扶助費、物件費の順となっている。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人件費は、新型コロナウイルスワクチン接種体制に係る報酬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会計年度任用職員</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の増等により対前年度比で増加しており、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87,926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円、扶助費は昨今の社会保障関連経費の増額に加え子育て世帯への臨時特別給付金や住民税非課税世帯等臨時特別給付金の影響で前年度対比で大幅に増となり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76,932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円となった。また、物件費も電子商品券交付事業や新型コロナウイルスワクチン予防接種事業の実施に伴い前年度比で増となり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55,133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件費は他団体より高い水準が続いているが、職員給与水準が国基準より高いことや直営・単独で実施しているごみ収集業務、学校給食業務及び消防業務に伴う職員数の増加が要因であり、今後も、業務の委託化、広域連携などによる効率的な行政運営に努め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また、投資及び出資金については、生活排水処理のため高額な管渠整備経費がかかる公共下水道事業が平成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年度から公営事業会計に移行したため、財源不足を補てんするための従来の繰出金の一部が出資金に移っているため、類似団体平均より高い状況が続いているが、令和３年度は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3,651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1,574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円減となっている。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32,864
32,607
17.04
13,003,120
12,044,469
949,770
7,712,470
5,916,751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73787</xdr:rowOff>
    </xdr:from>
    <xdr:to>
      <xdr:col>24</xdr:col>
      <xdr:colOff>63500</xdr:colOff>
      <xdr:row>32</xdr:row>
      <xdr:rowOff>90170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60187"/>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67310</xdr:rowOff>
    </xdr:from>
    <xdr:to>
      <xdr:col>19</xdr:col>
      <xdr:colOff>177800</xdr:colOff>
      <xdr:row>32</xdr:row>
      <xdr:rowOff>73787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5371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67310</xdr:rowOff>
    </xdr:from>
    <xdr:to>
      <xdr:col>15</xdr:col>
      <xdr:colOff>50800</xdr:colOff>
      <xdr:row>32</xdr:row>
      <xdr:rowOff>124460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537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124460</xdr:rowOff>
    </xdr:from>
    <xdr:to>
      <xdr:col>10</xdr:col>
      <xdr:colOff>114300</xdr:colOff>
      <xdr:row>32</xdr:row>
      <xdr:rowOff>152654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1086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39370</xdr:rowOff>
    </xdr:from>
    <xdr:to>
      <xdr:col>24</xdr:col>
      <xdr:colOff>114300</xdr:colOff>
      <xdr:row>32</xdr:row>
      <xdr:rowOff>140970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62247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22987</xdr:rowOff>
    </xdr:from>
    <xdr:to>
      <xdr:col>20</xdr:col>
      <xdr:colOff>38100</xdr:colOff>
      <xdr:row>32</xdr:row>
      <xdr:rowOff>124587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141114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16510</xdr:rowOff>
    </xdr:from>
    <xdr:to>
      <xdr:col>15</xdr:col>
      <xdr:colOff>101600</xdr:colOff>
      <xdr:row>32</xdr:row>
      <xdr:rowOff>118110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134637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73660</xdr:rowOff>
    </xdr:from>
    <xdr:to>
      <xdr:col>10</xdr:col>
      <xdr:colOff>165100</xdr:colOff>
      <xdr:row>33</xdr:row>
      <xdr:rowOff>3810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20337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3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101854</xdr:rowOff>
    </xdr:from>
    <xdr:to>
      <xdr:col>6</xdr:col>
      <xdr:colOff>38100</xdr:colOff>
      <xdr:row>33</xdr:row>
      <xdr:rowOff>32004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48531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134412</xdr:rowOff>
    </xdr:from>
    <xdr:to>
      <xdr:col>24</xdr:col>
      <xdr:colOff>63500</xdr:colOff>
      <xdr:row>58</xdr:row>
      <xdr:rowOff>21632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64162"/>
          <a:ext cx="838200" cy="40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134412</xdr:rowOff>
    </xdr:from>
    <xdr:to>
      <xdr:col>19</xdr:col>
      <xdr:colOff>177800</xdr:colOff>
      <xdr:row>58</xdr:row>
      <xdr:rowOff>24302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64162"/>
          <a:ext cx="889000" cy="40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24302</xdr:rowOff>
    </xdr:from>
    <xdr:to>
      <xdr:col>15</xdr:col>
      <xdr:colOff>50800</xdr:colOff>
      <xdr:row>58</xdr:row>
      <xdr:rowOff>58364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68402"/>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47810</xdr:rowOff>
    </xdr:from>
    <xdr:to>
      <xdr:col>10</xdr:col>
      <xdr:colOff>114300</xdr:colOff>
      <xdr:row>58</xdr:row>
      <xdr:rowOff>58364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1910"/>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142282</xdr:rowOff>
    </xdr:from>
    <xdr:to>
      <xdr:col>24</xdr:col>
      <xdr:colOff>114300</xdr:colOff>
      <xdr:row>58</xdr:row>
      <xdr:rowOff>72432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57209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83612</xdr:rowOff>
    </xdr:from>
    <xdr:to>
      <xdr:col>20</xdr:col>
      <xdr:colOff>38100</xdr:colOff>
      <xdr:row>56</xdr:row>
      <xdr:rowOff>13762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1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4889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0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144952</xdr:rowOff>
    </xdr:from>
    <xdr:to>
      <xdr:col>15</xdr:col>
      <xdr:colOff>101600</xdr:colOff>
      <xdr:row>58</xdr:row>
      <xdr:rowOff>75102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66229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7564</xdr:rowOff>
    </xdr:from>
    <xdr:to>
      <xdr:col>10</xdr:col>
      <xdr:colOff>165100</xdr:colOff>
      <xdr:row>58</xdr:row>
      <xdr:rowOff>109164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100291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168460</xdr:rowOff>
    </xdr:from>
    <xdr:to>
      <xdr:col>6</xdr:col>
      <xdr:colOff>38100</xdr:colOff>
      <xdr:row>58</xdr:row>
      <xdr:rowOff>98610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89737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136903</xdr:rowOff>
    </xdr:from>
    <xdr:to>
      <xdr:col>24</xdr:col>
      <xdr:colOff>63500</xdr:colOff>
      <xdr:row>78</xdr:row>
      <xdr:rowOff>109745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38553"/>
          <a:ext cx="838200" cy="1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109745</xdr:rowOff>
    </xdr:from>
    <xdr:to>
      <xdr:col>19</xdr:col>
      <xdr:colOff>177800</xdr:colOff>
      <xdr:row>79</xdr:row>
      <xdr:rowOff>12843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82845"/>
          <a:ext cx="889000" cy="7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12843</xdr:rowOff>
    </xdr:from>
    <xdr:to>
      <xdr:col>15</xdr:col>
      <xdr:colOff>50800</xdr:colOff>
      <xdr:row>79</xdr:row>
      <xdr:rowOff>58539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57393"/>
          <a:ext cx="889000" cy="4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58539</xdr:rowOff>
    </xdr:from>
    <xdr:to>
      <xdr:col>10</xdr:col>
      <xdr:colOff>114300</xdr:colOff>
      <xdr:row>79</xdr:row>
      <xdr:rowOff>64315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603089"/>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86103</xdr:rowOff>
    </xdr:from>
    <xdr:to>
      <xdr:col>24</xdr:col>
      <xdr:colOff>114300</xdr:colOff>
      <xdr:row>78</xdr:row>
      <xdr:rowOff>16253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0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58945</xdr:rowOff>
    </xdr:from>
    <xdr:to>
      <xdr:col>20</xdr:col>
      <xdr:colOff>38100</xdr:colOff>
      <xdr:row>78</xdr:row>
      <xdr:rowOff>160545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3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151672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2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133493</xdr:rowOff>
    </xdr:from>
    <xdr:to>
      <xdr:col>15</xdr:col>
      <xdr:colOff>101600</xdr:colOff>
      <xdr:row>79</xdr:row>
      <xdr:rowOff>63643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54770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9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7739</xdr:rowOff>
    </xdr:from>
    <xdr:to>
      <xdr:col>10</xdr:col>
      <xdr:colOff>165100</xdr:colOff>
      <xdr:row>79</xdr:row>
      <xdr:rowOff>109339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100466</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52111" y="1364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13515</xdr:rowOff>
    </xdr:from>
    <xdr:to>
      <xdr:col>6</xdr:col>
      <xdr:colOff>38100</xdr:colOff>
      <xdr:row>79</xdr:row>
      <xdr:rowOff>115115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106242</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162494</xdr:rowOff>
    </xdr:from>
    <xdr:to>
      <xdr:col>24</xdr:col>
      <xdr:colOff>63500</xdr:colOff>
      <xdr:row>98</xdr:row>
      <xdr:rowOff>21988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21694"/>
          <a:ext cx="838200" cy="2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1560</xdr:rowOff>
    </xdr:from>
    <xdr:to>
      <xdr:col>19</xdr:col>
      <xdr:colOff>177800</xdr:colOff>
      <xdr:row>98</xdr:row>
      <xdr:rowOff>21988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03660"/>
          <a:ext cx="889000" cy="2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1560</xdr:rowOff>
    </xdr:from>
    <xdr:to>
      <xdr:col>15</xdr:col>
      <xdr:colOff>50800</xdr:colOff>
      <xdr:row>98</xdr:row>
      <xdr:rowOff>48064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03660"/>
          <a:ext cx="8890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31654</xdr:rowOff>
    </xdr:from>
    <xdr:to>
      <xdr:col>10</xdr:col>
      <xdr:colOff>114300</xdr:colOff>
      <xdr:row>98</xdr:row>
      <xdr:rowOff>48064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33754"/>
          <a:ext cx="889000" cy="1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111694</xdr:rowOff>
    </xdr:from>
    <xdr:to>
      <xdr:col>24</xdr:col>
      <xdr:colOff>114300</xdr:colOff>
      <xdr:row>97</xdr:row>
      <xdr:rowOff>41844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7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134571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2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142638</xdr:rowOff>
    </xdr:from>
    <xdr:to>
      <xdr:col>20</xdr:col>
      <xdr:colOff>38100</xdr:colOff>
      <xdr:row>98</xdr:row>
      <xdr:rowOff>72788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89315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54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122210</xdr:rowOff>
    </xdr:from>
    <xdr:to>
      <xdr:col>15</xdr:col>
      <xdr:colOff>101600</xdr:colOff>
      <xdr:row>98</xdr:row>
      <xdr:rowOff>52360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5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68887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2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168714</xdr:rowOff>
    </xdr:from>
    <xdr:to>
      <xdr:col>10</xdr:col>
      <xdr:colOff>165100</xdr:colOff>
      <xdr:row>98</xdr:row>
      <xdr:rowOff>98864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115391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152304</xdr:rowOff>
    </xdr:from>
    <xdr:to>
      <xdr:col>6</xdr:col>
      <xdr:colOff>38100</xdr:colOff>
      <xdr:row>98</xdr:row>
      <xdr:rowOff>82454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98981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49240</xdr:rowOff>
    </xdr:from>
    <xdr:to>
      <xdr:col>55</xdr:col>
      <xdr:colOff>0</xdr:colOff>
      <xdr:row>39</xdr:row>
      <xdr:rowOff>50219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5790"/>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38463</xdr:rowOff>
    </xdr:from>
    <xdr:to>
      <xdr:col>50</xdr:col>
      <xdr:colOff>114300</xdr:colOff>
      <xdr:row>39</xdr:row>
      <xdr:rowOff>49240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2501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38463</xdr:rowOff>
    </xdr:from>
    <xdr:to>
      <xdr:col>45</xdr:col>
      <xdr:colOff>177800</xdr:colOff>
      <xdr:row>39</xdr:row>
      <xdr:rowOff>40096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250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40096</xdr:rowOff>
    </xdr:from>
    <xdr:to>
      <xdr:col>41</xdr:col>
      <xdr:colOff>50800</xdr:colOff>
      <xdr:row>39</xdr:row>
      <xdr:rowOff>41076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2664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170869</xdr:rowOff>
    </xdr:from>
    <xdr:to>
      <xdr:col>55</xdr:col>
      <xdr:colOff>50800</xdr:colOff>
      <xdr:row>39</xdr:row>
      <xdr:rowOff>101019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85796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0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169890</xdr:rowOff>
    </xdr:from>
    <xdr:to>
      <xdr:col>50</xdr:col>
      <xdr:colOff>165100</xdr:colOff>
      <xdr:row>39</xdr:row>
      <xdr:rowOff>100040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91167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7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159113</xdr:rowOff>
    </xdr:from>
    <xdr:to>
      <xdr:col>46</xdr:col>
      <xdr:colOff>38100</xdr:colOff>
      <xdr:row>39</xdr:row>
      <xdr:rowOff>89263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80390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6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160746</xdr:rowOff>
    </xdr:from>
    <xdr:to>
      <xdr:col>41</xdr:col>
      <xdr:colOff>101600</xdr:colOff>
      <xdr:row>39</xdr:row>
      <xdr:rowOff>90896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82023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161726</xdr:rowOff>
    </xdr:from>
    <xdr:to>
      <xdr:col>36</xdr:col>
      <xdr:colOff>165100</xdr:colOff>
      <xdr:row>39</xdr:row>
      <xdr:rowOff>91876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83003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61306</xdr:rowOff>
    </xdr:from>
    <xdr:to>
      <xdr:col>55</xdr:col>
      <xdr:colOff>0</xdr:colOff>
      <xdr:row>59</xdr:row>
      <xdr:rowOff>78043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76856"/>
          <a:ext cx="8382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78043</xdr:rowOff>
    </xdr:from>
    <xdr:to>
      <xdr:col>50</xdr:col>
      <xdr:colOff>114300</xdr:colOff>
      <xdr:row>59</xdr:row>
      <xdr:rowOff>80639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93593"/>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80639</xdr:rowOff>
    </xdr:from>
    <xdr:to>
      <xdr:col>45</xdr:col>
      <xdr:colOff>177800</xdr:colOff>
      <xdr:row>59</xdr:row>
      <xdr:rowOff>82501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96189"/>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76721</xdr:rowOff>
    </xdr:from>
    <xdr:to>
      <xdr:col>41</xdr:col>
      <xdr:colOff>50800</xdr:colOff>
      <xdr:row>59</xdr:row>
      <xdr:rowOff>82501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92271"/>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10506</xdr:rowOff>
    </xdr:from>
    <xdr:to>
      <xdr:col>55</xdr:col>
      <xdr:colOff>50800</xdr:colOff>
      <xdr:row>59</xdr:row>
      <xdr:rowOff>112106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96883</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27243</xdr:rowOff>
    </xdr:from>
    <xdr:to>
      <xdr:col>50</xdr:col>
      <xdr:colOff>165100</xdr:colOff>
      <xdr:row>59</xdr:row>
      <xdr:rowOff>128843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4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119970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3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29839</xdr:rowOff>
    </xdr:from>
    <xdr:to>
      <xdr:col>46</xdr:col>
      <xdr:colOff>38100</xdr:colOff>
      <xdr:row>59</xdr:row>
      <xdr:rowOff>131439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122566</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3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31701</xdr:rowOff>
    </xdr:from>
    <xdr:to>
      <xdr:col>41</xdr:col>
      <xdr:colOff>101600</xdr:colOff>
      <xdr:row>59</xdr:row>
      <xdr:rowOff>133301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4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124428</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3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25921</xdr:rowOff>
    </xdr:from>
    <xdr:to>
      <xdr:col>36</xdr:col>
      <xdr:colOff>165100</xdr:colOff>
      <xdr:row>59</xdr:row>
      <xdr:rowOff>127521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118648</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105502</xdr:rowOff>
    </xdr:from>
    <xdr:to>
      <xdr:col>55</xdr:col>
      <xdr:colOff>0</xdr:colOff>
      <xdr:row>76</xdr:row>
      <xdr:rowOff>132705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135702"/>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105502</xdr:rowOff>
    </xdr:from>
    <xdr:to>
      <xdr:col>50</xdr:col>
      <xdr:colOff>114300</xdr:colOff>
      <xdr:row>78</xdr:row>
      <xdr:rowOff>26955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35702"/>
          <a:ext cx="889000" cy="26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26634</xdr:rowOff>
    </xdr:from>
    <xdr:to>
      <xdr:col>45</xdr:col>
      <xdr:colOff>177800</xdr:colOff>
      <xdr:row>78</xdr:row>
      <xdr:rowOff>26955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99734"/>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26634</xdr:rowOff>
    </xdr:from>
    <xdr:to>
      <xdr:col>41</xdr:col>
      <xdr:colOff>50800</xdr:colOff>
      <xdr:row>78</xdr:row>
      <xdr:rowOff>33446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99734"/>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81905</xdr:rowOff>
    </xdr:from>
    <xdr:to>
      <xdr:col>55</xdr:col>
      <xdr:colOff>50800</xdr:colOff>
      <xdr:row>77</xdr:row>
      <xdr:rowOff>12055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1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60332</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09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54702</xdr:rowOff>
    </xdr:from>
    <xdr:to>
      <xdr:col>50</xdr:col>
      <xdr:colOff>165100</xdr:colOff>
      <xdr:row>76</xdr:row>
      <xdr:rowOff>156302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8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147429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17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147605</xdr:rowOff>
    </xdr:from>
    <xdr:to>
      <xdr:col>46</xdr:col>
      <xdr:colOff>38100</xdr:colOff>
      <xdr:row>78</xdr:row>
      <xdr:rowOff>77755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68882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4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147284</xdr:rowOff>
    </xdr:from>
    <xdr:to>
      <xdr:col>41</xdr:col>
      <xdr:colOff>101600</xdr:colOff>
      <xdr:row>78</xdr:row>
      <xdr:rowOff>77434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68561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154096</xdr:rowOff>
    </xdr:from>
    <xdr:to>
      <xdr:col>36</xdr:col>
      <xdr:colOff>165100</xdr:colOff>
      <xdr:row>78</xdr:row>
      <xdr:rowOff>84246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75373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129798</xdr:rowOff>
    </xdr:from>
    <xdr:to>
      <xdr:col>55</xdr:col>
      <xdr:colOff>0</xdr:colOff>
      <xdr:row>96</xdr:row>
      <xdr:rowOff>81407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246098"/>
          <a:ext cx="838200" cy="2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15884</xdr:rowOff>
    </xdr:from>
    <xdr:to>
      <xdr:col>50</xdr:col>
      <xdr:colOff>114300</xdr:colOff>
      <xdr:row>96</xdr:row>
      <xdr:rowOff>81407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475084"/>
          <a:ext cx="889000" cy="6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138429</xdr:rowOff>
    </xdr:from>
    <xdr:to>
      <xdr:col>45</xdr:col>
      <xdr:colOff>177800</xdr:colOff>
      <xdr:row>96</xdr:row>
      <xdr:rowOff>15884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426179"/>
          <a:ext cx="889000" cy="4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138429</xdr:rowOff>
    </xdr:from>
    <xdr:to>
      <xdr:col>41</xdr:col>
      <xdr:colOff>50800</xdr:colOff>
      <xdr:row>95</xdr:row>
      <xdr:rowOff>139500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426179"/>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78998</xdr:rowOff>
    </xdr:from>
    <xdr:to>
      <xdr:col>55</xdr:col>
      <xdr:colOff>50800</xdr:colOff>
      <xdr:row>95</xdr:row>
      <xdr:rowOff>9148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19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101875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04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30607</xdr:rowOff>
    </xdr:from>
    <xdr:to>
      <xdr:col>50</xdr:col>
      <xdr:colOff>165100</xdr:colOff>
      <xdr:row>96</xdr:row>
      <xdr:rowOff>132207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4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148734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2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136534</xdr:rowOff>
    </xdr:from>
    <xdr:to>
      <xdr:col>46</xdr:col>
      <xdr:colOff>38100</xdr:colOff>
      <xdr:row>96</xdr:row>
      <xdr:rowOff>66684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4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83211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19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87629</xdr:rowOff>
    </xdr:from>
    <xdr:to>
      <xdr:col>41</xdr:col>
      <xdr:colOff>101600</xdr:colOff>
      <xdr:row>96</xdr:row>
      <xdr:rowOff>17779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3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34306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1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88700</xdr:rowOff>
    </xdr:from>
    <xdr:to>
      <xdr:col>36</xdr:col>
      <xdr:colOff>165100</xdr:colOff>
      <xdr:row>96</xdr:row>
      <xdr:rowOff>18850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3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35377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15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63367</xdr:rowOff>
    </xdr:from>
    <xdr:to>
      <xdr:col>85</xdr:col>
      <xdr:colOff>127000</xdr:colOff>
      <xdr:row>37</xdr:row>
      <xdr:rowOff>70606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40701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70606</xdr:rowOff>
    </xdr:from>
    <xdr:to>
      <xdr:col>81</xdr:col>
      <xdr:colOff>50800</xdr:colOff>
      <xdr:row>37</xdr:row>
      <xdr:rowOff>79826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14256"/>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154044</xdr:rowOff>
    </xdr:from>
    <xdr:to>
      <xdr:col>76</xdr:col>
      <xdr:colOff>114300</xdr:colOff>
      <xdr:row>37</xdr:row>
      <xdr:rowOff>79826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326244"/>
          <a:ext cx="889000" cy="9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154044</xdr:rowOff>
    </xdr:from>
    <xdr:to>
      <xdr:col>71</xdr:col>
      <xdr:colOff>177800</xdr:colOff>
      <xdr:row>37</xdr:row>
      <xdr:rowOff>72625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26244"/>
          <a:ext cx="889000" cy="9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12567</xdr:rowOff>
    </xdr:from>
    <xdr:to>
      <xdr:col>85</xdr:col>
      <xdr:colOff>177800</xdr:colOff>
      <xdr:row>37</xdr:row>
      <xdr:rowOff>114167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162444</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3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19806</xdr:rowOff>
    </xdr:from>
    <xdr:to>
      <xdr:col>81</xdr:col>
      <xdr:colOff>101600</xdr:colOff>
      <xdr:row>37</xdr:row>
      <xdr:rowOff>121406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112533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29026</xdr:rowOff>
    </xdr:from>
    <xdr:to>
      <xdr:col>76</xdr:col>
      <xdr:colOff>165100</xdr:colOff>
      <xdr:row>37</xdr:row>
      <xdr:rowOff>130626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121753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103244</xdr:rowOff>
    </xdr:from>
    <xdr:to>
      <xdr:col>72</xdr:col>
      <xdr:colOff>38100</xdr:colOff>
      <xdr:row>37</xdr:row>
      <xdr:rowOff>33394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49921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0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21825</xdr:rowOff>
    </xdr:from>
    <xdr:to>
      <xdr:col>67</xdr:col>
      <xdr:colOff>101600</xdr:colOff>
      <xdr:row>37</xdr:row>
      <xdr:rowOff>123425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6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139952</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14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167685</xdr:rowOff>
    </xdr:from>
    <xdr:to>
      <xdr:col>85</xdr:col>
      <xdr:colOff>127000</xdr:colOff>
      <xdr:row>58</xdr:row>
      <xdr:rowOff>20458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940335"/>
          <a:ext cx="838200" cy="2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167685</xdr:rowOff>
    </xdr:from>
    <xdr:to>
      <xdr:col>81</xdr:col>
      <xdr:colOff>50800</xdr:colOff>
      <xdr:row>58</xdr:row>
      <xdr:rowOff>11542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940335"/>
          <a:ext cx="889000" cy="1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11542</xdr:rowOff>
    </xdr:from>
    <xdr:to>
      <xdr:col>76</xdr:col>
      <xdr:colOff>114300</xdr:colOff>
      <xdr:row>58</xdr:row>
      <xdr:rowOff>19634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55642"/>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170762</xdr:rowOff>
    </xdr:from>
    <xdr:to>
      <xdr:col>71</xdr:col>
      <xdr:colOff>177800</xdr:colOff>
      <xdr:row>58</xdr:row>
      <xdr:rowOff>19634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943412"/>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141108</xdr:rowOff>
    </xdr:from>
    <xdr:to>
      <xdr:col>85</xdr:col>
      <xdr:colOff>177800</xdr:colOff>
      <xdr:row>58</xdr:row>
      <xdr:rowOff>71258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9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56035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116885</xdr:rowOff>
    </xdr:from>
    <xdr:to>
      <xdr:col>81</xdr:col>
      <xdr:colOff>101600</xdr:colOff>
      <xdr:row>58</xdr:row>
      <xdr:rowOff>47035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38162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8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132192</xdr:rowOff>
    </xdr:from>
    <xdr:to>
      <xdr:col>76</xdr:col>
      <xdr:colOff>165100</xdr:colOff>
      <xdr:row>58</xdr:row>
      <xdr:rowOff>62342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0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53469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140284</xdr:rowOff>
    </xdr:from>
    <xdr:to>
      <xdr:col>72</xdr:col>
      <xdr:colOff>38100</xdr:colOff>
      <xdr:row>58</xdr:row>
      <xdr:rowOff>70434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61561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0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119962</xdr:rowOff>
    </xdr:from>
    <xdr:to>
      <xdr:col>67</xdr:col>
      <xdr:colOff>101600</xdr:colOff>
      <xdr:row>58</xdr:row>
      <xdr:rowOff>50112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41239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8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41770</xdr:rowOff>
    </xdr:from>
    <xdr:to>
      <xdr:col>85</xdr:col>
      <xdr:colOff>127000</xdr:colOff>
      <xdr:row>79</xdr:row>
      <xdr:rowOff>41808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6320"/>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33477</xdr:rowOff>
    </xdr:from>
    <xdr:to>
      <xdr:col>81</xdr:col>
      <xdr:colOff>50800</xdr:colOff>
      <xdr:row>79</xdr:row>
      <xdr:rowOff>41770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78027"/>
          <a:ext cx="889000" cy="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33477</xdr:rowOff>
    </xdr:from>
    <xdr:to>
      <xdr:col>76</xdr:col>
      <xdr:colOff>114300</xdr:colOff>
      <xdr:row>79</xdr:row>
      <xdr:rowOff>42304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78027"/>
          <a:ext cx="8890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42304</xdr:rowOff>
    </xdr:from>
    <xdr:to>
      <xdr:col>71</xdr:col>
      <xdr:colOff>177800</xdr:colOff>
      <xdr:row>79</xdr:row>
      <xdr:rowOff>42850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6854"/>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162458</xdr:rowOff>
    </xdr:from>
    <xdr:to>
      <xdr:col>85</xdr:col>
      <xdr:colOff>177800</xdr:colOff>
      <xdr:row>79</xdr:row>
      <xdr:rowOff>92608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162420</xdr:rowOff>
    </xdr:from>
    <xdr:to>
      <xdr:col>81</xdr:col>
      <xdr:colOff>101600</xdr:colOff>
      <xdr:row>79</xdr:row>
      <xdr:rowOff>92570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83697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154127</xdr:rowOff>
    </xdr:from>
    <xdr:to>
      <xdr:col>76</xdr:col>
      <xdr:colOff>165100</xdr:colOff>
      <xdr:row>79</xdr:row>
      <xdr:rowOff>84277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75404</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1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162954</xdr:rowOff>
    </xdr:from>
    <xdr:to>
      <xdr:col>72</xdr:col>
      <xdr:colOff>38100</xdr:colOff>
      <xdr:row>79</xdr:row>
      <xdr:rowOff>93104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84231</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8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163500</xdr:rowOff>
    </xdr:from>
    <xdr:to>
      <xdr:col>67</xdr:col>
      <xdr:colOff>101600</xdr:colOff>
      <xdr:row>79</xdr:row>
      <xdr:rowOff>93650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84777</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29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482</xdr:rowOff>
    </xdr:from>
    <xdr:to>
      <xdr:col>85</xdr:col>
      <xdr:colOff>127000</xdr:colOff>
      <xdr:row>98</xdr:row>
      <xdr:rowOff>10508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802582"/>
          <a:ext cx="8382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482</xdr:rowOff>
    </xdr:from>
    <xdr:to>
      <xdr:col>81</xdr:col>
      <xdr:colOff>50800</xdr:colOff>
      <xdr:row>98</xdr:row>
      <xdr:rowOff>9006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802582"/>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9006</xdr:rowOff>
    </xdr:from>
    <xdr:to>
      <xdr:col>76</xdr:col>
      <xdr:colOff>114300</xdr:colOff>
      <xdr:row>98</xdr:row>
      <xdr:rowOff>18804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811106"/>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16125</xdr:rowOff>
    </xdr:from>
    <xdr:to>
      <xdr:col>71</xdr:col>
      <xdr:colOff>177800</xdr:colOff>
      <xdr:row>98</xdr:row>
      <xdr:rowOff>18804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818225"/>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131158</xdr:rowOff>
    </xdr:from>
    <xdr:to>
      <xdr:col>85</xdr:col>
      <xdr:colOff>177800</xdr:colOff>
      <xdr:row>98</xdr:row>
      <xdr:rowOff>61308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46085</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7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121132</xdr:rowOff>
    </xdr:from>
    <xdr:to>
      <xdr:col>81</xdr:col>
      <xdr:colOff>101600</xdr:colOff>
      <xdr:row>98</xdr:row>
      <xdr:rowOff>51282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42409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129656</xdr:rowOff>
    </xdr:from>
    <xdr:to>
      <xdr:col>76</xdr:col>
      <xdr:colOff>165100</xdr:colOff>
      <xdr:row>98</xdr:row>
      <xdr:rowOff>59806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7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50933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8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139454</xdr:rowOff>
    </xdr:from>
    <xdr:to>
      <xdr:col>72</xdr:col>
      <xdr:colOff>38100</xdr:colOff>
      <xdr:row>98</xdr:row>
      <xdr:rowOff>69604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7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60731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8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136775</xdr:rowOff>
    </xdr:from>
    <xdr:to>
      <xdr:col>67</xdr:col>
      <xdr:colOff>101600</xdr:colOff>
      <xdr:row>98</xdr:row>
      <xdr:rowOff>66925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7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58052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86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目的別歳出の主な増減として、土木費は公共公益基金の積立額の増により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20,613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60,693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円、民生費は子育て世帯臨時特別給付金・住民税非課税世帯臨時特別給付金の増などにより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18,936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132,867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円、衛生費は新型コロナウイルスワクチン予防接種事業などにより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12,395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47,604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円となった。</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一方、総務費は特別定額給付金給付事業の終了により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105,399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50,989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円、教育費は小中学校の情報端末機器整備完了のため</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5,298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26,081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増減要因に新型コロナウイルス感染症の影響が多く出る結果となった。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また、類似団体平均を上回る主な項目について、議会費は類似団体よりも高い状況が続いており、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議員報酬の水準が他団体と比較して高いことが主な原因である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が令和３年度は前年に比べ微減の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円となっている。土木費は今後のクリーンセンター再整備工事など公共施設の整備に備え公共公益基金の積立額を従来より増額したことが主な要因となっている。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財政調整基金残高の標準財政規模比は</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15.94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％とここ５年で最も高い割合となった。これは、令和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年度以降のコロナ禍による町財政への影響が見通せないことから、令和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年度と続けて財源確保として財政調整基金への積増しを行ったことによるものである。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実質収支比率について、歳入歳出とも特別定額給付金の要素を除外すれば令和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より増額しているが、当初見込みを上回る町税があったことや普通交付税の再算定、臨時財政対策債の起債額の増額により歳入が新型コロナウイルス感染症対策関連費用による歳出増を上回ったため、前年度から約</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億円黒字が拡大し、標準財政規模比は前年より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3.82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％増となった。</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実質単年度収支は、財政調整基金への積立金が取崩し額を上回り前年より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億円増加し前年に続き黒字となった。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一般会計は、当初見込みを上回る町税があったことや普通交付税の再算定、臨時財政対策債の起債額の増額により歳入が新型コロナウイルス感染症対策関連費用による歳出増を上回ったため、前年度から約</a:t>
          </a:r>
          <a:r>
            <a:rPr kumimoji="1" lang="en-US" altLang="ja-JP" sz="1400">
              <a:solidFill>
                <a:sysClr val="windowText" lastClr="000000"/>
              </a:solidFill>
              <a:latin typeface="ＭＳ ゴシック" pitchFamily="49" charset="-128"/>
              <a:ea typeface="ＭＳ ゴシック" pitchFamily="49" charset="-128"/>
            </a:rPr>
            <a:t>3.4</a:t>
          </a:r>
          <a:r>
            <a:rPr kumimoji="1" lang="ja-JP" altLang="en-US" sz="1400">
              <a:solidFill>
                <a:sysClr val="windowText" lastClr="000000"/>
              </a:solidFill>
              <a:latin typeface="ＭＳ ゴシック" pitchFamily="49" charset="-128"/>
              <a:ea typeface="ＭＳ ゴシック" pitchFamily="49" charset="-128"/>
            </a:rPr>
            <a:t>億円黒字が拡大し、標準財政規模比は前年より</a:t>
          </a:r>
          <a:r>
            <a:rPr kumimoji="1" lang="en-US" altLang="ja-JP" sz="1400">
              <a:solidFill>
                <a:sysClr val="windowText" lastClr="000000"/>
              </a:solidFill>
              <a:latin typeface="ＭＳ ゴシック" pitchFamily="49" charset="-128"/>
              <a:ea typeface="ＭＳ ゴシック" pitchFamily="49" charset="-128"/>
            </a:rPr>
            <a:t>3.82</a:t>
          </a:r>
          <a:r>
            <a:rPr kumimoji="1" lang="ja-JP" altLang="en-US" sz="1400">
              <a:solidFill>
                <a:sysClr val="windowText" lastClr="000000"/>
              </a:solidFill>
              <a:latin typeface="ＭＳ ゴシック" pitchFamily="49" charset="-128"/>
              <a:ea typeface="ＭＳ ゴシック" pitchFamily="49" charset="-128"/>
            </a:rPr>
            <a:t>％増となった。</a:t>
          </a:r>
        </a:p>
        <a:p>
          <a:r>
            <a:rPr kumimoji="1" lang="ja-JP" altLang="en-US" sz="1400">
              <a:solidFill>
                <a:sysClr val="windowText" lastClr="000000"/>
              </a:solidFill>
              <a:latin typeface="ＭＳ ゴシック" pitchFamily="49" charset="-128"/>
              <a:ea typeface="ＭＳ ゴシック" pitchFamily="49" charset="-128"/>
            </a:rPr>
            <a:t>　下水道事業会計は、収益合計の黒字は増加したが、標準財政規模が交付税の増額等に伴い増加したたため</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標準財政規模比</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は</a:t>
          </a:r>
          <a:r>
            <a:rPr kumimoji="1" lang="ja-JP" altLang="en-US" sz="1400">
              <a:solidFill>
                <a:sysClr val="windowText" lastClr="000000"/>
              </a:solidFill>
              <a:latin typeface="ＭＳ ゴシック" pitchFamily="49" charset="-128"/>
              <a:ea typeface="ＭＳ ゴシック" pitchFamily="49" charset="-128"/>
            </a:rPr>
            <a:t>前年度より</a:t>
          </a:r>
          <a:r>
            <a:rPr kumimoji="1" lang="en-US" altLang="ja-JP" sz="1400">
              <a:solidFill>
                <a:sysClr val="windowText" lastClr="000000"/>
              </a:solidFill>
              <a:latin typeface="ＭＳ ゴシック" pitchFamily="49" charset="-128"/>
              <a:ea typeface="ＭＳ ゴシック" pitchFamily="49" charset="-128"/>
            </a:rPr>
            <a:t>0.03</a:t>
          </a:r>
          <a:r>
            <a:rPr kumimoji="1" lang="ja-JP" altLang="en-US" sz="1400">
              <a:solidFill>
                <a:sysClr val="windowText" lastClr="000000"/>
              </a:solidFill>
              <a:latin typeface="ＭＳ ゴシック" pitchFamily="49" charset="-128"/>
              <a:ea typeface="ＭＳ ゴシック" pitchFamily="49" charset="-128"/>
            </a:rPr>
            <a:t>％増のほぼ横ばいとなった。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介護保険特別会計は、国庫支出金や支払基金交付金の増額が介護サービス利用の増加に伴う歳出額の増額を上回ったため、標準財政規模比は前年度より</a:t>
          </a:r>
          <a:r>
            <a:rPr kumimoji="1" lang="en-US" altLang="ja-JP" sz="1400">
              <a:solidFill>
                <a:sysClr val="windowText" lastClr="000000"/>
              </a:solidFill>
              <a:latin typeface="ＭＳ ゴシック" pitchFamily="49" charset="-128"/>
              <a:ea typeface="ＭＳ ゴシック" pitchFamily="49" charset="-128"/>
            </a:rPr>
            <a:t>0.8</a:t>
          </a:r>
          <a:r>
            <a:rPr kumimoji="1" lang="ja-JP" altLang="en-US" sz="1400">
              <a:solidFill>
                <a:sysClr val="windowText" lastClr="000000"/>
              </a:solidFill>
              <a:latin typeface="ＭＳ ゴシック" pitchFamily="49" charset="-128"/>
              <a:ea typeface="ＭＳ ゴシック" pitchFamily="49" charset="-128"/>
            </a:rPr>
            <a:t>％増加した。</a:t>
          </a:r>
        </a:p>
        <a:p>
          <a:r>
            <a:rPr kumimoji="1" lang="ja-JP" altLang="en-US" sz="1400">
              <a:solidFill>
                <a:sysClr val="windowText" lastClr="000000"/>
              </a:solidFill>
              <a:latin typeface="ＭＳ ゴシック" pitchFamily="49" charset="-128"/>
              <a:ea typeface="ＭＳ ゴシック" pitchFamily="49" charset="-128"/>
            </a:rPr>
            <a:t>　国民健康保険特別会計については、コロナ禍での受診控えの状況が落ち着き、医療機関の受診費用が増加したことから保険給付費が増加し、それに伴い県支出金（保険給付費等交付金）も増加したが、歳出額の増額分が歳入額の増額を上回ったため標準財政規模比は前年より</a:t>
          </a:r>
          <a:r>
            <a:rPr kumimoji="1" lang="en-US" altLang="ja-JP" sz="1400">
              <a:solidFill>
                <a:sysClr val="windowText" lastClr="000000"/>
              </a:solidFill>
              <a:latin typeface="ＭＳ ゴシック" pitchFamily="49" charset="-128"/>
              <a:ea typeface="ＭＳ ゴシック" pitchFamily="49" charset="-128"/>
            </a:rPr>
            <a:t>0.36</a:t>
          </a:r>
          <a:r>
            <a:rPr kumimoji="1" lang="ja-JP" altLang="en-US" sz="1400">
              <a:solidFill>
                <a:sysClr val="windowText" lastClr="000000"/>
              </a:solidFill>
              <a:latin typeface="ＭＳ ゴシック" pitchFamily="49" charset="-128"/>
              <a:ea typeface="ＭＳ ゴシック" pitchFamily="49" charset="-128"/>
            </a:rPr>
            <a:t>％減少した。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後期高齢者特別会計については被保険者数は増加しているが実質収支が減となっていることから標準財政規模比は前年より</a:t>
          </a:r>
          <a:r>
            <a:rPr kumimoji="1" lang="en-US" altLang="ja-JP" sz="1400">
              <a:solidFill>
                <a:sysClr val="windowText" lastClr="000000"/>
              </a:solidFill>
              <a:latin typeface="ＭＳ ゴシック" pitchFamily="49" charset="-128"/>
              <a:ea typeface="ＭＳ ゴシック" pitchFamily="49" charset="-128"/>
            </a:rPr>
            <a:t>0.07</a:t>
          </a:r>
          <a:r>
            <a:rPr kumimoji="1" lang="ja-JP" altLang="en-US" sz="1400">
              <a:solidFill>
                <a:sysClr val="windowText" lastClr="000000"/>
              </a:solidFill>
              <a:latin typeface="ＭＳ ゴシック" pitchFamily="49" charset="-128"/>
              <a:ea typeface="ＭＳ ゴシック" pitchFamily="49" charset="-128"/>
            </a:rPr>
            <a:t>％減少した。</a:t>
          </a:r>
        </a:p>
        <a:p>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81</v>
      </c>
      <c r="C2" s="179"/>
      <c r="D2" s="180"/>
    </row>
    <row r="3" spans="1:119" ht="18.75" customHeight="1" thickBot="1" x14ac:dyDescent="0.25">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13003120</v>
      </c>
      <c r="BO4" s="489"/>
      <c r="BP4" s="489"/>
      <c r="BQ4" s="489"/>
      <c r="BR4" s="489"/>
      <c r="BS4" s="489"/>
      <c r="BT4" s="489"/>
      <c r="BU4" s="490"/>
      <c r="BV4" s="488">
        <v>14758075</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12.3</v>
      </c>
      <c r="CU4" s="629"/>
      <c r="CV4" s="629"/>
      <c r="CW4" s="629"/>
      <c r="CX4" s="629"/>
      <c r="CY4" s="629"/>
      <c r="CZ4" s="629"/>
      <c r="DA4" s="630"/>
      <c r="DB4" s="628">
        <v>8.5</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12044469</v>
      </c>
      <c r="BO5" s="460"/>
      <c r="BP5" s="460"/>
      <c r="BQ5" s="460"/>
      <c r="BR5" s="460"/>
      <c r="BS5" s="460"/>
      <c r="BT5" s="460"/>
      <c r="BU5" s="461"/>
      <c r="BV5" s="459">
        <v>13992604</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83.9</v>
      </c>
      <c r="CU5" s="457"/>
      <c r="CV5" s="457"/>
      <c r="CW5" s="457"/>
      <c r="CX5" s="457"/>
      <c r="CY5" s="457"/>
      <c r="CZ5" s="457"/>
      <c r="DA5" s="458"/>
      <c r="DB5" s="456">
        <v>90.7</v>
      </c>
      <c r="DC5" s="457"/>
      <c r="DD5" s="457"/>
      <c r="DE5" s="457"/>
      <c r="DF5" s="457"/>
      <c r="DG5" s="457"/>
      <c r="DH5" s="457"/>
      <c r="DI5" s="458"/>
    </row>
    <row r="6" spans="1:119" ht="18.75" customHeight="1" x14ac:dyDescent="0.2">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958651</v>
      </c>
      <c r="BO6" s="460"/>
      <c r="BP6" s="460"/>
      <c r="BQ6" s="460"/>
      <c r="BR6" s="460"/>
      <c r="BS6" s="460"/>
      <c r="BT6" s="460"/>
      <c r="BU6" s="461"/>
      <c r="BV6" s="459">
        <v>765471</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92.1</v>
      </c>
      <c r="CU6" s="603"/>
      <c r="CV6" s="603"/>
      <c r="CW6" s="603"/>
      <c r="CX6" s="603"/>
      <c r="CY6" s="603"/>
      <c r="CZ6" s="603"/>
      <c r="DA6" s="604"/>
      <c r="DB6" s="602">
        <v>96.9</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8881</v>
      </c>
      <c r="BO7" s="460"/>
      <c r="BP7" s="460"/>
      <c r="BQ7" s="460"/>
      <c r="BR7" s="460"/>
      <c r="BS7" s="460"/>
      <c r="BT7" s="460"/>
      <c r="BU7" s="461"/>
      <c r="BV7" s="459">
        <v>152177</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7712470</v>
      </c>
      <c r="CU7" s="460"/>
      <c r="CV7" s="460"/>
      <c r="CW7" s="460"/>
      <c r="CX7" s="460"/>
      <c r="CY7" s="460"/>
      <c r="CZ7" s="460"/>
      <c r="DA7" s="461"/>
      <c r="DB7" s="459">
        <v>7222183</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949770</v>
      </c>
      <c r="BO8" s="460"/>
      <c r="BP8" s="460"/>
      <c r="BQ8" s="460"/>
      <c r="BR8" s="460"/>
      <c r="BS8" s="460"/>
      <c r="BT8" s="460"/>
      <c r="BU8" s="461"/>
      <c r="BV8" s="459">
        <v>613294</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0.86</v>
      </c>
      <c r="CU8" s="563"/>
      <c r="CV8" s="563"/>
      <c r="CW8" s="563"/>
      <c r="CX8" s="563"/>
      <c r="CY8" s="563"/>
      <c r="CZ8" s="563"/>
      <c r="DA8" s="564"/>
      <c r="DB8" s="562">
        <v>0.89</v>
      </c>
      <c r="DC8" s="563"/>
      <c r="DD8" s="563"/>
      <c r="DE8" s="563"/>
      <c r="DF8" s="563"/>
      <c r="DG8" s="563"/>
      <c r="DH8" s="563"/>
      <c r="DI8" s="564"/>
    </row>
    <row r="9" spans="1:119" ht="18.75" customHeight="1" thickBot="1" x14ac:dyDescent="0.25">
      <c r="A9" s="178"/>
      <c r="B9" s="591" t="s">
        <v>112</v>
      </c>
      <c r="C9" s="592"/>
      <c r="D9" s="592"/>
      <c r="E9" s="592"/>
      <c r="F9" s="592"/>
      <c r="G9" s="592"/>
      <c r="H9" s="592"/>
      <c r="I9" s="592"/>
      <c r="J9" s="592"/>
      <c r="K9" s="510"/>
      <c r="L9" s="593" t="s">
        <v>113</v>
      </c>
      <c r="M9" s="594"/>
      <c r="N9" s="594"/>
      <c r="O9" s="594"/>
      <c r="P9" s="594"/>
      <c r="Q9" s="595"/>
      <c r="R9" s="596">
        <v>31665</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94</v>
      </c>
      <c r="AV9" s="518"/>
      <c r="AW9" s="518"/>
      <c r="AX9" s="518"/>
      <c r="AY9" s="473" t="s">
        <v>116</v>
      </c>
      <c r="AZ9" s="474"/>
      <c r="BA9" s="474"/>
      <c r="BB9" s="474"/>
      <c r="BC9" s="474"/>
      <c r="BD9" s="474"/>
      <c r="BE9" s="474"/>
      <c r="BF9" s="474"/>
      <c r="BG9" s="474"/>
      <c r="BH9" s="474"/>
      <c r="BI9" s="474"/>
      <c r="BJ9" s="474"/>
      <c r="BK9" s="474"/>
      <c r="BL9" s="474"/>
      <c r="BM9" s="475"/>
      <c r="BN9" s="459">
        <v>336476</v>
      </c>
      <c r="BO9" s="460"/>
      <c r="BP9" s="460"/>
      <c r="BQ9" s="460"/>
      <c r="BR9" s="460"/>
      <c r="BS9" s="460"/>
      <c r="BT9" s="460"/>
      <c r="BU9" s="461"/>
      <c r="BV9" s="459">
        <v>169624</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5.4</v>
      </c>
      <c r="CU9" s="457"/>
      <c r="CV9" s="457"/>
      <c r="CW9" s="457"/>
      <c r="CX9" s="457"/>
      <c r="CY9" s="457"/>
      <c r="CZ9" s="457"/>
      <c r="DA9" s="458"/>
      <c r="DB9" s="456">
        <v>6</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118</v>
      </c>
      <c r="M10" s="416"/>
      <c r="N10" s="416"/>
      <c r="O10" s="416"/>
      <c r="P10" s="416"/>
      <c r="Q10" s="417"/>
      <c r="R10" s="412">
        <v>32096</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109</v>
      </c>
      <c r="AV10" s="518"/>
      <c r="AW10" s="518"/>
      <c r="AX10" s="518"/>
      <c r="AY10" s="473" t="s">
        <v>120</v>
      </c>
      <c r="AZ10" s="474"/>
      <c r="BA10" s="474"/>
      <c r="BB10" s="474"/>
      <c r="BC10" s="474"/>
      <c r="BD10" s="474"/>
      <c r="BE10" s="474"/>
      <c r="BF10" s="474"/>
      <c r="BG10" s="474"/>
      <c r="BH10" s="474"/>
      <c r="BI10" s="474"/>
      <c r="BJ10" s="474"/>
      <c r="BK10" s="474"/>
      <c r="BL10" s="474"/>
      <c r="BM10" s="475"/>
      <c r="BN10" s="459">
        <v>381016</v>
      </c>
      <c r="BO10" s="460"/>
      <c r="BP10" s="460"/>
      <c r="BQ10" s="460"/>
      <c r="BR10" s="460"/>
      <c r="BS10" s="460"/>
      <c r="BT10" s="460"/>
      <c r="BU10" s="461"/>
      <c r="BV10" s="459">
        <v>560030</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125</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129</v>
      </c>
      <c r="DC11" s="563"/>
      <c r="DD11" s="563"/>
      <c r="DE11" s="563"/>
      <c r="DF11" s="563"/>
      <c r="DG11" s="563"/>
      <c r="DH11" s="563"/>
      <c r="DI11" s="564"/>
    </row>
    <row r="12" spans="1:119" ht="18.75" customHeight="1" x14ac:dyDescent="0.2">
      <c r="A12" s="178"/>
      <c r="B12" s="565" t="s">
        <v>130</v>
      </c>
      <c r="C12" s="566"/>
      <c r="D12" s="566"/>
      <c r="E12" s="566"/>
      <c r="F12" s="566"/>
      <c r="G12" s="566"/>
      <c r="H12" s="566"/>
      <c r="I12" s="566"/>
      <c r="J12" s="566"/>
      <c r="K12" s="567"/>
      <c r="L12" s="574" t="s">
        <v>131</v>
      </c>
      <c r="M12" s="575"/>
      <c r="N12" s="575"/>
      <c r="O12" s="575"/>
      <c r="P12" s="575"/>
      <c r="Q12" s="576"/>
      <c r="R12" s="577">
        <v>32864</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135</v>
      </c>
      <c r="AV12" s="518"/>
      <c r="AW12" s="518"/>
      <c r="AX12" s="518"/>
      <c r="AY12" s="473" t="s">
        <v>136</v>
      </c>
      <c r="AZ12" s="474"/>
      <c r="BA12" s="474"/>
      <c r="BB12" s="474"/>
      <c r="BC12" s="474"/>
      <c r="BD12" s="474"/>
      <c r="BE12" s="474"/>
      <c r="BF12" s="474"/>
      <c r="BG12" s="474"/>
      <c r="BH12" s="474"/>
      <c r="BI12" s="474"/>
      <c r="BJ12" s="474"/>
      <c r="BK12" s="474"/>
      <c r="BL12" s="474"/>
      <c r="BM12" s="475"/>
      <c r="BN12" s="459">
        <v>155000</v>
      </c>
      <c r="BO12" s="460"/>
      <c r="BP12" s="460"/>
      <c r="BQ12" s="460"/>
      <c r="BR12" s="460"/>
      <c r="BS12" s="460"/>
      <c r="BT12" s="460"/>
      <c r="BU12" s="461"/>
      <c r="BV12" s="459">
        <v>318000</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138</v>
      </c>
      <c r="CU12" s="563"/>
      <c r="CV12" s="563"/>
      <c r="CW12" s="563"/>
      <c r="CX12" s="563"/>
      <c r="CY12" s="563"/>
      <c r="CZ12" s="563"/>
      <c r="DA12" s="564"/>
      <c r="DB12" s="562" t="s">
        <v>139</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140</v>
      </c>
      <c r="N13" s="544"/>
      <c r="O13" s="544"/>
      <c r="P13" s="544"/>
      <c r="Q13" s="545"/>
      <c r="R13" s="546">
        <v>32607</v>
      </c>
      <c r="S13" s="547"/>
      <c r="T13" s="547"/>
      <c r="U13" s="547"/>
      <c r="V13" s="548"/>
      <c r="W13" s="549" t="s">
        <v>141</v>
      </c>
      <c r="X13" s="445"/>
      <c r="Y13" s="445"/>
      <c r="Z13" s="445"/>
      <c r="AA13" s="445"/>
      <c r="AB13" s="446"/>
      <c r="AC13" s="412">
        <v>146</v>
      </c>
      <c r="AD13" s="413"/>
      <c r="AE13" s="413"/>
      <c r="AF13" s="413"/>
      <c r="AG13" s="414"/>
      <c r="AH13" s="412">
        <v>177</v>
      </c>
      <c r="AI13" s="413"/>
      <c r="AJ13" s="413"/>
      <c r="AK13" s="413"/>
      <c r="AL13" s="472"/>
      <c r="AM13" s="516" t="s">
        <v>142</v>
      </c>
      <c r="AN13" s="416"/>
      <c r="AO13" s="416"/>
      <c r="AP13" s="416"/>
      <c r="AQ13" s="416"/>
      <c r="AR13" s="416"/>
      <c r="AS13" s="416"/>
      <c r="AT13" s="417"/>
      <c r="AU13" s="517" t="s">
        <v>143</v>
      </c>
      <c r="AV13" s="518"/>
      <c r="AW13" s="518"/>
      <c r="AX13" s="518"/>
      <c r="AY13" s="473" t="s">
        <v>144</v>
      </c>
      <c r="AZ13" s="474"/>
      <c r="BA13" s="474"/>
      <c r="BB13" s="474"/>
      <c r="BC13" s="474"/>
      <c r="BD13" s="474"/>
      <c r="BE13" s="474"/>
      <c r="BF13" s="474"/>
      <c r="BG13" s="474"/>
      <c r="BH13" s="474"/>
      <c r="BI13" s="474"/>
      <c r="BJ13" s="474"/>
      <c r="BK13" s="474"/>
      <c r="BL13" s="474"/>
      <c r="BM13" s="475"/>
      <c r="BN13" s="459">
        <v>562492</v>
      </c>
      <c r="BO13" s="460"/>
      <c r="BP13" s="460"/>
      <c r="BQ13" s="460"/>
      <c r="BR13" s="460"/>
      <c r="BS13" s="460"/>
      <c r="BT13" s="460"/>
      <c r="BU13" s="461"/>
      <c r="BV13" s="459">
        <v>411654</v>
      </c>
      <c r="BW13" s="460"/>
      <c r="BX13" s="460"/>
      <c r="BY13" s="460"/>
      <c r="BZ13" s="460"/>
      <c r="CA13" s="460"/>
      <c r="CB13" s="460"/>
      <c r="CC13" s="461"/>
      <c r="CD13" s="499" t="s">
        <v>145</v>
      </c>
      <c r="CE13" s="419"/>
      <c r="CF13" s="419"/>
      <c r="CG13" s="419"/>
      <c r="CH13" s="419"/>
      <c r="CI13" s="419"/>
      <c r="CJ13" s="419"/>
      <c r="CK13" s="419"/>
      <c r="CL13" s="419"/>
      <c r="CM13" s="419"/>
      <c r="CN13" s="419"/>
      <c r="CO13" s="419"/>
      <c r="CP13" s="419"/>
      <c r="CQ13" s="419"/>
      <c r="CR13" s="419"/>
      <c r="CS13" s="500"/>
      <c r="CT13" s="456">
        <v>-2.5</v>
      </c>
      <c r="CU13" s="457"/>
      <c r="CV13" s="457"/>
      <c r="CW13" s="457"/>
      <c r="CX13" s="457"/>
      <c r="CY13" s="457"/>
      <c r="CZ13" s="457"/>
      <c r="DA13" s="458"/>
      <c r="DB13" s="456">
        <v>-2.1</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146</v>
      </c>
      <c r="M14" s="586"/>
      <c r="N14" s="586"/>
      <c r="O14" s="586"/>
      <c r="P14" s="586"/>
      <c r="Q14" s="587"/>
      <c r="R14" s="546">
        <v>32916</v>
      </c>
      <c r="S14" s="547"/>
      <c r="T14" s="547"/>
      <c r="U14" s="547"/>
      <c r="V14" s="548"/>
      <c r="W14" s="550"/>
      <c r="X14" s="448"/>
      <c r="Y14" s="448"/>
      <c r="Z14" s="448"/>
      <c r="AA14" s="448"/>
      <c r="AB14" s="449"/>
      <c r="AC14" s="539">
        <v>1.1000000000000001</v>
      </c>
      <c r="AD14" s="540"/>
      <c r="AE14" s="540"/>
      <c r="AF14" s="540"/>
      <c r="AG14" s="541"/>
      <c r="AH14" s="539">
        <v>1.3</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147</v>
      </c>
      <c r="CE14" s="497"/>
      <c r="CF14" s="497"/>
      <c r="CG14" s="497"/>
      <c r="CH14" s="497"/>
      <c r="CI14" s="497"/>
      <c r="CJ14" s="497"/>
      <c r="CK14" s="497"/>
      <c r="CL14" s="497"/>
      <c r="CM14" s="497"/>
      <c r="CN14" s="497"/>
      <c r="CO14" s="497"/>
      <c r="CP14" s="497"/>
      <c r="CQ14" s="497"/>
      <c r="CR14" s="497"/>
      <c r="CS14" s="498"/>
      <c r="CT14" s="556" t="s">
        <v>138</v>
      </c>
      <c r="CU14" s="557"/>
      <c r="CV14" s="557"/>
      <c r="CW14" s="557"/>
      <c r="CX14" s="557"/>
      <c r="CY14" s="557"/>
      <c r="CZ14" s="557"/>
      <c r="DA14" s="558"/>
      <c r="DB14" s="556" t="s">
        <v>128</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140</v>
      </c>
      <c r="N15" s="544"/>
      <c r="O15" s="544"/>
      <c r="P15" s="544"/>
      <c r="Q15" s="545"/>
      <c r="R15" s="546">
        <v>32665</v>
      </c>
      <c r="S15" s="547"/>
      <c r="T15" s="547"/>
      <c r="U15" s="547"/>
      <c r="V15" s="548"/>
      <c r="W15" s="549" t="s">
        <v>148</v>
      </c>
      <c r="X15" s="445"/>
      <c r="Y15" s="445"/>
      <c r="Z15" s="445"/>
      <c r="AA15" s="445"/>
      <c r="AB15" s="446"/>
      <c r="AC15" s="412">
        <v>1935</v>
      </c>
      <c r="AD15" s="413"/>
      <c r="AE15" s="413"/>
      <c r="AF15" s="413"/>
      <c r="AG15" s="414"/>
      <c r="AH15" s="412">
        <v>2189</v>
      </c>
      <c r="AI15" s="413"/>
      <c r="AJ15" s="413"/>
      <c r="AK15" s="413"/>
      <c r="AL15" s="472"/>
      <c r="AM15" s="516"/>
      <c r="AN15" s="416"/>
      <c r="AO15" s="416"/>
      <c r="AP15" s="416"/>
      <c r="AQ15" s="416"/>
      <c r="AR15" s="416"/>
      <c r="AS15" s="416"/>
      <c r="AT15" s="417"/>
      <c r="AU15" s="517"/>
      <c r="AV15" s="518"/>
      <c r="AW15" s="518"/>
      <c r="AX15" s="518"/>
      <c r="AY15" s="485" t="s">
        <v>149</v>
      </c>
      <c r="AZ15" s="486"/>
      <c r="BA15" s="486"/>
      <c r="BB15" s="486"/>
      <c r="BC15" s="486"/>
      <c r="BD15" s="486"/>
      <c r="BE15" s="486"/>
      <c r="BF15" s="486"/>
      <c r="BG15" s="486"/>
      <c r="BH15" s="486"/>
      <c r="BI15" s="486"/>
      <c r="BJ15" s="486"/>
      <c r="BK15" s="486"/>
      <c r="BL15" s="486"/>
      <c r="BM15" s="487"/>
      <c r="BN15" s="488">
        <v>4586064</v>
      </c>
      <c r="BO15" s="489"/>
      <c r="BP15" s="489"/>
      <c r="BQ15" s="489"/>
      <c r="BR15" s="489"/>
      <c r="BS15" s="489"/>
      <c r="BT15" s="489"/>
      <c r="BU15" s="490"/>
      <c r="BV15" s="488">
        <v>4626042</v>
      </c>
      <c r="BW15" s="489"/>
      <c r="BX15" s="489"/>
      <c r="BY15" s="489"/>
      <c r="BZ15" s="489"/>
      <c r="CA15" s="489"/>
      <c r="CB15" s="489"/>
      <c r="CC15" s="490"/>
      <c r="CD15" s="559" t="s">
        <v>150</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151</v>
      </c>
      <c r="M16" s="534"/>
      <c r="N16" s="534"/>
      <c r="O16" s="534"/>
      <c r="P16" s="534"/>
      <c r="Q16" s="535"/>
      <c r="R16" s="536" t="s">
        <v>152</v>
      </c>
      <c r="S16" s="537"/>
      <c r="T16" s="537"/>
      <c r="U16" s="537"/>
      <c r="V16" s="538"/>
      <c r="W16" s="550"/>
      <c r="X16" s="448"/>
      <c r="Y16" s="448"/>
      <c r="Z16" s="448"/>
      <c r="AA16" s="448"/>
      <c r="AB16" s="449"/>
      <c r="AC16" s="539">
        <v>14.2</v>
      </c>
      <c r="AD16" s="540"/>
      <c r="AE16" s="540"/>
      <c r="AF16" s="540"/>
      <c r="AG16" s="541"/>
      <c r="AH16" s="539">
        <v>16</v>
      </c>
      <c r="AI16" s="540"/>
      <c r="AJ16" s="540"/>
      <c r="AK16" s="540"/>
      <c r="AL16" s="542"/>
      <c r="AM16" s="516"/>
      <c r="AN16" s="416"/>
      <c r="AO16" s="416"/>
      <c r="AP16" s="416"/>
      <c r="AQ16" s="416"/>
      <c r="AR16" s="416"/>
      <c r="AS16" s="416"/>
      <c r="AT16" s="417"/>
      <c r="AU16" s="517"/>
      <c r="AV16" s="518"/>
      <c r="AW16" s="518"/>
      <c r="AX16" s="518"/>
      <c r="AY16" s="473" t="s">
        <v>153</v>
      </c>
      <c r="AZ16" s="474"/>
      <c r="BA16" s="474"/>
      <c r="BB16" s="474"/>
      <c r="BC16" s="474"/>
      <c r="BD16" s="474"/>
      <c r="BE16" s="474"/>
      <c r="BF16" s="474"/>
      <c r="BG16" s="474"/>
      <c r="BH16" s="474"/>
      <c r="BI16" s="474"/>
      <c r="BJ16" s="474"/>
      <c r="BK16" s="474"/>
      <c r="BL16" s="474"/>
      <c r="BM16" s="475"/>
      <c r="BN16" s="459">
        <v>5619899</v>
      </c>
      <c r="BO16" s="460"/>
      <c r="BP16" s="460"/>
      <c r="BQ16" s="460"/>
      <c r="BR16" s="460"/>
      <c r="BS16" s="460"/>
      <c r="BT16" s="460"/>
      <c r="BU16" s="461"/>
      <c r="BV16" s="459">
        <v>5312357</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154</v>
      </c>
      <c r="N17" s="553"/>
      <c r="O17" s="553"/>
      <c r="P17" s="553"/>
      <c r="Q17" s="554"/>
      <c r="R17" s="536" t="s">
        <v>152</v>
      </c>
      <c r="S17" s="537"/>
      <c r="T17" s="537"/>
      <c r="U17" s="537"/>
      <c r="V17" s="538"/>
      <c r="W17" s="549" t="s">
        <v>155</v>
      </c>
      <c r="X17" s="445"/>
      <c r="Y17" s="445"/>
      <c r="Z17" s="445"/>
      <c r="AA17" s="445"/>
      <c r="AB17" s="446"/>
      <c r="AC17" s="412">
        <v>11501</v>
      </c>
      <c r="AD17" s="413"/>
      <c r="AE17" s="413"/>
      <c r="AF17" s="413"/>
      <c r="AG17" s="414"/>
      <c r="AH17" s="412">
        <v>11339</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5968421</v>
      </c>
      <c r="BO17" s="460"/>
      <c r="BP17" s="460"/>
      <c r="BQ17" s="460"/>
      <c r="BR17" s="460"/>
      <c r="BS17" s="460"/>
      <c r="BT17" s="460"/>
      <c r="BU17" s="461"/>
      <c r="BV17" s="459">
        <v>6069310</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157</v>
      </c>
      <c r="C18" s="510"/>
      <c r="D18" s="510"/>
      <c r="E18" s="511"/>
      <c r="F18" s="511"/>
      <c r="G18" s="511"/>
      <c r="H18" s="511"/>
      <c r="I18" s="511"/>
      <c r="J18" s="511"/>
      <c r="K18" s="511"/>
      <c r="L18" s="512">
        <v>17.04</v>
      </c>
      <c r="M18" s="512"/>
      <c r="N18" s="512"/>
      <c r="O18" s="512"/>
      <c r="P18" s="512"/>
      <c r="Q18" s="512"/>
      <c r="R18" s="513"/>
      <c r="S18" s="513"/>
      <c r="T18" s="513"/>
      <c r="U18" s="513"/>
      <c r="V18" s="514"/>
      <c r="W18" s="530"/>
      <c r="X18" s="531"/>
      <c r="Y18" s="531"/>
      <c r="Z18" s="531"/>
      <c r="AA18" s="531"/>
      <c r="AB18" s="555"/>
      <c r="AC18" s="429">
        <v>84.7</v>
      </c>
      <c r="AD18" s="430"/>
      <c r="AE18" s="430"/>
      <c r="AF18" s="430"/>
      <c r="AG18" s="515"/>
      <c r="AH18" s="429">
        <v>82.7</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6701273</v>
      </c>
      <c r="BO18" s="460"/>
      <c r="BP18" s="460"/>
      <c r="BQ18" s="460"/>
      <c r="BR18" s="460"/>
      <c r="BS18" s="460"/>
      <c r="BT18" s="460"/>
      <c r="BU18" s="461"/>
      <c r="BV18" s="459">
        <v>6589820</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159</v>
      </c>
      <c r="C19" s="510"/>
      <c r="D19" s="510"/>
      <c r="E19" s="511"/>
      <c r="F19" s="511"/>
      <c r="G19" s="511"/>
      <c r="H19" s="511"/>
      <c r="I19" s="511"/>
      <c r="J19" s="511"/>
      <c r="K19" s="511"/>
      <c r="L19" s="519">
        <v>1858</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9668523</v>
      </c>
      <c r="BO19" s="460"/>
      <c r="BP19" s="460"/>
      <c r="BQ19" s="460"/>
      <c r="BR19" s="460"/>
      <c r="BS19" s="460"/>
      <c r="BT19" s="460"/>
      <c r="BU19" s="461"/>
      <c r="BV19" s="459">
        <v>9098462</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161</v>
      </c>
      <c r="C20" s="510"/>
      <c r="D20" s="510"/>
      <c r="E20" s="511"/>
      <c r="F20" s="511"/>
      <c r="G20" s="511"/>
      <c r="H20" s="511"/>
      <c r="I20" s="511"/>
      <c r="J20" s="511"/>
      <c r="K20" s="511"/>
      <c r="L20" s="519">
        <v>12932</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5916751</v>
      </c>
      <c r="BO22" s="489"/>
      <c r="BP22" s="489"/>
      <c r="BQ22" s="489"/>
      <c r="BR22" s="489"/>
      <c r="BS22" s="489"/>
      <c r="BT22" s="489"/>
      <c r="BU22" s="490"/>
      <c r="BV22" s="488">
        <v>5629152</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5664542</v>
      </c>
      <c r="BO23" s="460"/>
      <c r="BP23" s="460"/>
      <c r="BQ23" s="460"/>
      <c r="BR23" s="460"/>
      <c r="BS23" s="460"/>
      <c r="BT23" s="460"/>
      <c r="BU23" s="461"/>
      <c r="BV23" s="459">
        <v>5411099</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171</v>
      </c>
      <c r="F24" s="416"/>
      <c r="G24" s="416"/>
      <c r="H24" s="416"/>
      <c r="I24" s="416"/>
      <c r="J24" s="416"/>
      <c r="K24" s="417"/>
      <c r="L24" s="412">
        <v>1</v>
      </c>
      <c r="M24" s="413"/>
      <c r="N24" s="413"/>
      <c r="O24" s="413"/>
      <c r="P24" s="414"/>
      <c r="Q24" s="412">
        <v>8230</v>
      </c>
      <c r="R24" s="413"/>
      <c r="S24" s="413"/>
      <c r="T24" s="413"/>
      <c r="U24" s="413"/>
      <c r="V24" s="414"/>
      <c r="W24" s="502"/>
      <c r="X24" s="439"/>
      <c r="Y24" s="440"/>
      <c r="Z24" s="415" t="s">
        <v>172</v>
      </c>
      <c r="AA24" s="416"/>
      <c r="AB24" s="416"/>
      <c r="AC24" s="416"/>
      <c r="AD24" s="416"/>
      <c r="AE24" s="416"/>
      <c r="AF24" s="416"/>
      <c r="AG24" s="417"/>
      <c r="AH24" s="412">
        <v>281</v>
      </c>
      <c r="AI24" s="413"/>
      <c r="AJ24" s="413"/>
      <c r="AK24" s="413"/>
      <c r="AL24" s="414"/>
      <c r="AM24" s="412">
        <v>861265</v>
      </c>
      <c r="AN24" s="413"/>
      <c r="AO24" s="413"/>
      <c r="AP24" s="413"/>
      <c r="AQ24" s="413"/>
      <c r="AR24" s="414"/>
      <c r="AS24" s="412">
        <v>3065</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793252</v>
      </c>
      <c r="BO24" s="460"/>
      <c r="BP24" s="460"/>
      <c r="BQ24" s="460"/>
      <c r="BR24" s="460"/>
      <c r="BS24" s="460"/>
      <c r="BT24" s="460"/>
      <c r="BU24" s="461"/>
      <c r="BV24" s="459">
        <v>847722</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174</v>
      </c>
      <c r="F25" s="416"/>
      <c r="G25" s="416"/>
      <c r="H25" s="416"/>
      <c r="I25" s="416"/>
      <c r="J25" s="416"/>
      <c r="K25" s="417"/>
      <c r="L25" s="412">
        <v>1</v>
      </c>
      <c r="M25" s="413"/>
      <c r="N25" s="413"/>
      <c r="O25" s="413"/>
      <c r="P25" s="414"/>
      <c r="Q25" s="412">
        <v>6660</v>
      </c>
      <c r="R25" s="413"/>
      <c r="S25" s="413"/>
      <c r="T25" s="413"/>
      <c r="U25" s="413"/>
      <c r="V25" s="414"/>
      <c r="W25" s="502"/>
      <c r="X25" s="439"/>
      <c r="Y25" s="440"/>
      <c r="Z25" s="415" t="s">
        <v>175</v>
      </c>
      <c r="AA25" s="416"/>
      <c r="AB25" s="416"/>
      <c r="AC25" s="416"/>
      <c r="AD25" s="416"/>
      <c r="AE25" s="416"/>
      <c r="AF25" s="416"/>
      <c r="AG25" s="417"/>
      <c r="AH25" s="412">
        <v>54</v>
      </c>
      <c r="AI25" s="413"/>
      <c r="AJ25" s="413"/>
      <c r="AK25" s="413"/>
      <c r="AL25" s="414"/>
      <c r="AM25" s="412">
        <v>160920</v>
      </c>
      <c r="AN25" s="413"/>
      <c r="AO25" s="413"/>
      <c r="AP25" s="413"/>
      <c r="AQ25" s="413"/>
      <c r="AR25" s="414"/>
      <c r="AS25" s="412">
        <v>2980</v>
      </c>
      <c r="AT25" s="413"/>
      <c r="AU25" s="413"/>
      <c r="AV25" s="413"/>
      <c r="AW25" s="413"/>
      <c r="AX25" s="472"/>
      <c r="AY25" s="485" t="s">
        <v>176</v>
      </c>
      <c r="AZ25" s="486"/>
      <c r="BA25" s="486"/>
      <c r="BB25" s="486"/>
      <c r="BC25" s="486"/>
      <c r="BD25" s="486"/>
      <c r="BE25" s="486"/>
      <c r="BF25" s="486"/>
      <c r="BG25" s="486"/>
      <c r="BH25" s="486"/>
      <c r="BI25" s="486"/>
      <c r="BJ25" s="486"/>
      <c r="BK25" s="486"/>
      <c r="BL25" s="486"/>
      <c r="BM25" s="487"/>
      <c r="BN25" s="488">
        <v>2386598</v>
      </c>
      <c r="BO25" s="489"/>
      <c r="BP25" s="489"/>
      <c r="BQ25" s="489"/>
      <c r="BR25" s="489"/>
      <c r="BS25" s="489"/>
      <c r="BT25" s="489"/>
      <c r="BU25" s="490"/>
      <c r="BV25" s="488">
        <v>367073</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177</v>
      </c>
      <c r="F26" s="416"/>
      <c r="G26" s="416"/>
      <c r="H26" s="416"/>
      <c r="I26" s="416"/>
      <c r="J26" s="416"/>
      <c r="K26" s="417"/>
      <c r="L26" s="412">
        <v>1</v>
      </c>
      <c r="M26" s="413"/>
      <c r="N26" s="413"/>
      <c r="O26" s="413"/>
      <c r="P26" s="414"/>
      <c r="Q26" s="412">
        <v>6290</v>
      </c>
      <c r="R26" s="413"/>
      <c r="S26" s="413"/>
      <c r="T26" s="413"/>
      <c r="U26" s="413"/>
      <c r="V26" s="414"/>
      <c r="W26" s="502"/>
      <c r="X26" s="439"/>
      <c r="Y26" s="440"/>
      <c r="Z26" s="415" t="s">
        <v>178</v>
      </c>
      <c r="AA26" s="470"/>
      <c r="AB26" s="470"/>
      <c r="AC26" s="470"/>
      <c r="AD26" s="470"/>
      <c r="AE26" s="470"/>
      <c r="AF26" s="470"/>
      <c r="AG26" s="471"/>
      <c r="AH26" s="412">
        <v>54</v>
      </c>
      <c r="AI26" s="413"/>
      <c r="AJ26" s="413"/>
      <c r="AK26" s="413"/>
      <c r="AL26" s="414"/>
      <c r="AM26" s="412">
        <v>162270</v>
      </c>
      <c r="AN26" s="413"/>
      <c r="AO26" s="413"/>
      <c r="AP26" s="413"/>
      <c r="AQ26" s="413"/>
      <c r="AR26" s="414"/>
      <c r="AS26" s="412">
        <v>3005</v>
      </c>
      <c r="AT26" s="413"/>
      <c r="AU26" s="413"/>
      <c r="AV26" s="413"/>
      <c r="AW26" s="413"/>
      <c r="AX26" s="472"/>
      <c r="AY26" s="499" t="s">
        <v>179</v>
      </c>
      <c r="AZ26" s="419"/>
      <c r="BA26" s="419"/>
      <c r="BB26" s="419"/>
      <c r="BC26" s="419"/>
      <c r="BD26" s="419"/>
      <c r="BE26" s="419"/>
      <c r="BF26" s="419"/>
      <c r="BG26" s="419"/>
      <c r="BH26" s="419"/>
      <c r="BI26" s="419"/>
      <c r="BJ26" s="419"/>
      <c r="BK26" s="419"/>
      <c r="BL26" s="419"/>
      <c r="BM26" s="500"/>
      <c r="BN26" s="459" t="s">
        <v>180</v>
      </c>
      <c r="BO26" s="460"/>
      <c r="BP26" s="460"/>
      <c r="BQ26" s="460"/>
      <c r="BR26" s="460"/>
      <c r="BS26" s="460"/>
      <c r="BT26" s="460"/>
      <c r="BU26" s="461"/>
      <c r="BV26" s="459" t="s">
        <v>128</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181</v>
      </c>
      <c r="F27" s="416"/>
      <c r="G27" s="416"/>
      <c r="H27" s="416"/>
      <c r="I27" s="416"/>
      <c r="J27" s="416"/>
      <c r="K27" s="417"/>
      <c r="L27" s="412">
        <v>1</v>
      </c>
      <c r="M27" s="413"/>
      <c r="N27" s="413"/>
      <c r="O27" s="413"/>
      <c r="P27" s="414"/>
      <c r="Q27" s="412">
        <v>4990</v>
      </c>
      <c r="R27" s="413"/>
      <c r="S27" s="413"/>
      <c r="T27" s="413"/>
      <c r="U27" s="413"/>
      <c r="V27" s="414"/>
      <c r="W27" s="502"/>
      <c r="X27" s="439"/>
      <c r="Y27" s="440"/>
      <c r="Z27" s="415" t="s">
        <v>182</v>
      </c>
      <c r="AA27" s="416"/>
      <c r="AB27" s="416"/>
      <c r="AC27" s="416"/>
      <c r="AD27" s="416"/>
      <c r="AE27" s="416"/>
      <c r="AF27" s="416"/>
      <c r="AG27" s="417"/>
      <c r="AH27" s="412">
        <v>4</v>
      </c>
      <c r="AI27" s="413"/>
      <c r="AJ27" s="413"/>
      <c r="AK27" s="413"/>
      <c r="AL27" s="414"/>
      <c r="AM27" s="412">
        <v>14812</v>
      </c>
      <c r="AN27" s="413"/>
      <c r="AO27" s="413"/>
      <c r="AP27" s="413"/>
      <c r="AQ27" s="413"/>
      <c r="AR27" s="414"/>
      <c r="AS27" s="412">
        <v>3703</v>
      </c>
      <c r="AT27" s="413"/>
      <c r="AU27" s="413"/>
      <c r="AV27" s="413"/>
      <c r="AW27" s="413"/>
      <c r="AX27" s="472"/>
      <c r="AY27" s="496" t="s">
        <v>183</v>
      </c>
      <c r="AZ27" s="497"/>
      <c r="BA27" s="497"/>
      <c r="BB27" s="497"/>
      <c r="BC27" s="497"/>
      <c r="BD27" s="497"/>
      <c r="BE27" s="497"/>
      <c r="BF27" s="497"/>
      <c r="BG27" s="497"/>
      <c r="BH27" s="497"/>
      <c r="BI27" s="497"/>
      <c r="BJ27" s="497"/>
      <c r="BK27" s="497"/>
      <c r="BL27" s="497"/>
      <c r="BM27" s="498"/>
      <c r="BN27" s="493">
        <v>184190</v>
      </c>
      <c r="BO27" s="494"/>
      <c r="BP27" s="494"/>
      <c r="BQ27" s="494"/>
      <c r="BR27" s="494"/>
      <c r="BS27" s="494"/>
      <c r="BT27" s="494"/>
      <c r="BU27" s="495"/>
      <c r="BV27" s="493">
        <v>184187</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184</v>
      </c>
      <c r="F28" s="416"/>
      <c r="G28" s="416"/>
      <c r="H28" s="416"/>
      <c r="I28" s="416"/>
      <c r="J28" s="416"/>
      <c r="K28" s="417"/>
      <c r="L28" s="412">
        <v>1</v>
      </c>
      <c r="M28" s="413"/>
      <c r="N28" s="413"/>
      <c r="O28" s="413"/>
      <c r="P28" s="414"/>
      <c r="Q28" s="412">
        <v>4300</v>
      </c>
      <c r="R28" s="413"/>
      <c r="S28" s="413"/>
      <c r="T28" s="413"/>
      <c r="U28" s="413"/>
      <c r="V28" s="414"/>
      <c r="W28" s="502"/>
      <c r="X28" s="439"/>
      <c r="Y28" s="440"/>
      <c r="Z28" s="415" t="s">
        <v>185</v>
      </c>
      <c r="AA28" s="416"/>
      <c r="AB28" s="416"/>
      <c r="AC28" s="416"/>
      <c r="AD28" s="416"/>
      <c r="AE28" s="416"/>
      <c r="AF28" s="416"/>
      <c r="AG28" s="417"/>
      <c r="AH28" s="412" t="s">
        <v>180</v>
      </c>
      <c r="AI28" s="413"/>
      <c r="AJ28" s="413"/>
      <c r="AK28" s="413"/>
      <c r="AL28" s="414"/>
      <c r="AM28" s="412" t="s">
        <v>180</v>
      </c>
      <c r="AN28" s="413"/>
      <c r="AO28" s="413"/>
      <c r="AP28" s="413"/>
      <c r="AQ28" s="413"/>
      <c r="AR28" s="414"/>
      <c r="AS28" s="412" t="s">
        <v>128</v>
      </c>
      <c r="AT28" s="413"/>
      <c r="AU28" s="413"/>
      <c r="AV28" s="413"/>
      <c r="AW28" s="413"/>
      <c r="AX28" s="472"/>
      <c r="AY28" s="476" t="s">
        <v>186</v>
      </c>
      <c r="AZ28" s="477"/>
      <c r="BA28" s="477"/>
      <c r="BB28" s="478"/>
      <c r="BC28" s="485" t="s">
        <v>48</v>
      </c>
      <c r="BD28" s="486"/>
      <c r="BE28" s="486"/>
      <c r="BF28" s="486"/>
      <c r="BG28" s="486"/>
      <c r="BH28" s="486"/>
      <c r="BI28" s="486"/>
      <c r="BJ28" s="486"/>
      <c r="BK28" s="486"/>
      <c r="BL28" s="486"/>
      <c r="BM28" s="487"/>
      <c r="BN28" s="488">
        <v>1229411</v>
      </c>
      <c r="BO28" s="489"/>
      <c r="BP28" s="489"/>
      <c r="BQ28" s="489"/>
      <c r="BR28" s="489"/>
      <c r="BS28" s="489"/>
      <c r="BT28" s="489"/>
      <c r="BU28" s="490"/>
      <c r="BV28" s="488">
        <v>1003395</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187</v>
      </c>
      <c r="F29" s="416"/>
      <c r="G29" s="416"/>
      <c r="H29" s="416"/>
      <c r="I29" s="416"/>
      <c r="J29" s="416"/>
      <c r="K29" s="417"/>
      <c r="L29" s="412">
        <v>12</v>
      </c>
      <c r="M29" s="413"/>
      <c r="N29" s="413"/>
      <c r="O29" s="413"/>
      <c r="P29" s="414"/>
      <c r="Q29" s="412">
        <v>4000</v>
      </c>
      <c r="R29" s="413"/>
      <c r="S29" s="413"/>
      <c r="T29" s="413"/>
      <c r="U29" s="413"/>
      <c r="V29" s="414"/>
      <c r="W29" s="503"/>
      <c r="X29" s="504"/>
      <c r="Y29" s="505"/>
      <c r="Z29" s="415" t="s">
        <v>188</v>
      </c>
      <c r="AA29" s="416"/>
      <c r="AB29" s="416"/>
      <c r="AC29" s="416"/>
      <c r="AD29" s="416"/>
      <c r="AE29" s="416"/>
      <c r="AF29" s="416"/>
      <c r="AG29" s="417"/>
      <c r="AH29" s="412">
        <v>285</v>
      </c>
      <c r="AI29" s="413"/>
      <c r="AJ29" s="413"/>
      <c r="AK29" s="413"/>
      <c r="AL29" s="414"/>
      <c r="AM29" s="412">
        <v>876077</v>
      </c>
      <c r="AN29" s="413"/>
      <c r="AO29" s="413"/>
      <c r="AP29" s="413"/>
      <c r="AQ29" s="413"/>
      <c r="AR29" s="414"/>
      <c r="AS29" s="412">
        <v>3074</v>
      </c>
      <c r="AT29" s="413"/>
      <c r="AU29" s="413"/>
      <c r="AV29" s="413"/>
      <c r="AW29" s="413"/>
      <c r="AX29" s="472"/>
      <c r="AY29" s="479"/>
      <c r="AZ29" s="480"/>
      <c r="BA29" s="480"/>
      <c r="BB29" s="481"/>
      <c r="BC29" s="473" t="s">
        <v>189</v>
      </c>
      <c r="BD29" s="474"/>
      <c r="BE29" s="474"/>
      <c r="BF29" s="474"/>
      <c r="BG29" s="474"/>
      <c r="BH29" s="474"/>
      <c r="BI29" s="474"/>
      <c r="BJ29" s="474"/>
      <c r="BK29" s="474"/>
      <c r="BL29" s="474"/>
      <c r="BM29" s="475"/>
      <c r="BN29" s="459" t="s">
        <v>128</v>
      </c>
      <c r="BO29" s="460"/>
      <c r="BP29" s="460"/>
      <c r="BQ29" s="460"/>
      <c r="BR29" s="460"/>
      <c r="BS29" s="460"/>
      <c r="BT29" s="460"/>
      <c r="BU29" s="461"/>
      <c r="BV29" s="459" t="s">
        <v>128</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190</v>
      </c>
      <c r="X30" s="427"/>
      <c r="Y30" s="427"/>
      <c r="Z30" s="427"/>
      <c r="AA30" s="427"/>
      <c r="AB30" s="427"/>
      <c r="AC30" s="427"/>
      <c r="AD30" s="427"/>
      <c r="AE30" s="427"/>
      <c r="AF30" s="427"/>
      <c r="AG30" s="428"/>
      <c r="AH30" s="429">
        <v>102</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1825609</v>
      </c>
      <c r="BO30" s="494"/>
      <c r="BP30" s="494"/>
      <c r="BQ30" s="494"/>
      <c r="BR30" s="494"/>
      <c r="BS30" s="494"/>
      <c r="BT30" s="494"/>
      <c r="BU30" s="495"/>
      <c r="BV30" s="493">
        <v>1182130</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191</v>
      </c>
      <c r="D32" s="418"/>
      <c r="E32" s="418"/>
      <c r="F32" s="418"/>
      <c r="G32" s="418"/>
      <c r="H32" s="418"/>
      <c r="I32" s="418"/>
      <c r="J32" s="418"/>
      <c r="K32" s="418"/>
      <c r="L32" s="418"/>
      <c r="M32" s="418"/>
      <c r="N32" s="418"/>
      <c r="O32" s="418"/>
      <c r="P32" s="418"/>
      <c r="Q32" s="418"/>
      <c r="R32" s="418"/>
      <c r="S32" s="418"/>
      <c r="U32" s="419" t="s">
        <v>192</v>
      </c>
      <c r="V32" s="419"/>
      <c r="W32" s="419"/>
      <c r="X32" s="419"/>
      <c r="Y32" s="419"/>
      <c r="Z32" s="419"/>
      <c r="AA32" s="419"/>
      <c r="AB32" s="419"/>
      <c r="AC32" s="419"/>
      <c r="AD32" s="419"/>
      <c r="AE32" s="419"/>
      <c r="AF32" s="419"/>
      <c r="AG32" s="419"/>
      <c r="AH32" s="419"/>
      <c r="AI32" s="419"/>
      <c r="AJ32" s="419"/>
      <c r="AK32" s="419"/>
      <c r="AM32" s="419" t="s">
        <v>193</v>
      </c>
      <c r="AN32" s="419"/>
      <c r="AO32" s="419"/>
      <c r="AP32" s="419"/>
      <c r="AQ32" s="419"/>
      <c r="AR32" s="419"/>
      <c r="AS32" s="419"/>
      <c r="AT32" s="419"/>
      <c r="AU32" s="419"/>
      <c r="AV32" s="419"/>
      <c r="AW32" s="419"/>
      <c r="AX32" s="419"/>
      <c r="AY32" s="419"/>
      <c r="AZ32" s="419"/>
      <c r="BA32" s="419"/>
      <c r="BB32" s="419"/>
      <c r="BC32" s="419"/>
      <c r="BE32" s="419" t="s">
        <v>194</v>
      </c>
      <c r="BF32" s="419"/>
      <c r="BG32" s="419"/>
      <c r="BH32" s="419"/>
      <c r="BI32" s="419"/>
      <c r="BJ32" s="419"/>
      <c r="BK32" s="419"/>
      <c r="BL32" s="419"/>
      <c r="BM32" s="419"/>
      <c r="BN32" s="419"/>
      <c r="BO32" s="419"/>
      <c r="BP32" s="419"/>
      <c r="BQ32" s="419"/>
      <c r="BR32" s="419"/>
      <c r="BS32" s="419"/>
      <c r="BT32" s="419"/>
      <c r="BU32" s="419"/>
      <c r="BW32" s="419" t="s">
        <v>195</v>
      </c>
      <c r="BX32" s="419"/>
      <c r="BY32" s="419"/>
      <c r="BZ32" s="419"/>
      <c r="CA32" s="419"/>
      <c r="CB32" s="419"/>
      <c r="CC32" s="419"/>
      <c r="CD32" s="419"/>
      <c r="CE32" s="419"/>
      <c r="CF32" s="419"/>
      <c r="CG32" s="419"/>
      <c r="CH32" s="419"/>
      <c r="CI32" s="419"/>
      <c r="CJ32" s="419"/>
      <c r="CK32" s="419"/>
      <c r="CL32" s="419"/>
      <c r="CM32" s="419"/>
      <c r="CO32" s="419" t="s">
        <v>196</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197</v>
      </c>
      <c r="D33" s="411"/>
      <c r="E33" s="410" t="s">
        <v>198</v>
      </c>
      <c r="F33" s="410"/>
      <c r="G33" s="410"/>
      <c r="H33" s="410"/>
      <c r="I33" s="410"/>
      <c r="J33" s="410"/>
      <c r="K33" s="410"/>
      <c r="L33" s="410"/>
      <c r="M33" s="410"/>
      <c r="N33" s="410"/>
      <c r="O33" s="410"/>
      <c r="P33" s="410"/>
      <c r="Q33" s="410"/>
      <c r="R33" s="410"/>
      <c r="S33" s="410"/>
      <c r="T33" s="203"/>
      <c r="U33" s="411" t="s">
        <v>199</v>
      </c>
      <c r="V33" s="411"/>
      <c r="W33" s="410" t="s">
        <v>200</v>
      </c>
      <c r="X33" s="410"/>
      <c r="Y33" s="410"/>
      <c r="Z33" s="410"/>
      <c r="AA33" s="410"/>
      <c r="AB33" s="410"/>
      <c r="AC33" s="410"/>
      <c r="AD33" s="410"/>
      <c r="AE33" s="410"/>
      <c r="AF33" s="410"/>
      <c r="AG33" s="410"/>
      <c r="AH33" s="410"/>
      <c r="AI33" s="410"/>
      <c r="AJ33" s="410"/>
      <c r="AK33" s="410"/>
      <c r="AL33" s="203"/>
      <c r="AM33" s="411" t="s">
        <v>199</v>
      </c>
      <c r="AN33" s="411"/>
      <c r="AO33" s="410" t="s">
        <v>200</v>
      </c>
      <c r="AP33" s="410"/>
      <c r="AQ33" s="410"/>
      <c r="AR33" s="410"/>
      <c r="AS33" s="410"/>
      <c r="AT33" s="410"/>
      <c r="AU33" s="410"/>
      <c r="AV33" s="410"/>
      <c r="AW33" s="410"/>
      <c r="AX33" s="410"/>
      <c r="AY33" s="410"/>
      <c r="AZ33" s="410"/>
      <c r="BA33" s="410"/>
      <c r="BB33" s="410"/>
      <c r="BC33" s="410"/>
      <c r="BD33" s="204"/>
      <c r="BE33" s="410" t="s">
        <v>201</v>
      </c>
      <c r="BF33" s="410"/>
      <c r="BG33" s="410" t="s">
        <v>202</v>
      </c>
      <c r="BH33" s="410"/>
      <c r="BI33" s="410"/>
      <c r="BJ33" s="410"/>
      <c r="BK33" s="410"/>
      <c r="BL33" s="410"/>
      <c r="BM33" s="410"/>
      <c r="BN33" s="410"/>
      <c r="BO33" s="410"/>
      <c r="BP33" s="410"/>
      <c r="BQ33" s="410"/>
      <c r="BR33" s="410"/>
      <c r="BS33" s="410"/>
      <c r="BT33" s="410"/>
      <c r="BU33" s="410"/>
      <c r="BV33" s="204"/>
      <c r="BW33" s="411" t="s">
        <v>201</v>
      </c>
      <c r="BX33" s="411"/>
      <c r="BY33" s="410" t="s">
        <v>203</v>
      </c>
      <c r="BZ33" s="410"/>
      <c r="CA33" s="410"/>
      <c r="CB33" s="410"/>
      <c r="CC33" s="410"/>
      <c r="CD33" s="410"/>
      <c r="CE33" s="410"/>
      <c r="CF33" s="410"/>
      <c r="CG33" s="410"/>
      <c r="CH33" s="410"/>
      <c r="CI33" s="410"/>
      <c r="CJ33" s="410"/>
      <c r="CK33" s="410"/>
      <c r="CL33" s="410"/>
      <c r="CM33" s="410"/>
      <c r="CN33" s="203"/>
      <c r="CO33" s="411" t="s">
        <v>199</v>
      </c>
      <c r="CP33" s="411"/>
      <c r="CQ33" s="410" t="s">
        <v>204</v>
      </c>
      <c r="CR33" s="410"/>
      <c r="CS33" s="410"/>
      <c r="CT33" s="410"/>
      <c r="CU33" s="410"/>
      <c r="CV33" s="410"/>
      <c r="CW33" s="410"/>
      <c r="CX33" s="410"/>
      <c r="CY33" s="410"/>
      <c r="CZ33" s="410"/>
      <c r="DA33" s="410"/>
      <c r="DB33" s="410"/>
      <c r="DC33" s="410"/>
      <c r="DD33" s="410"/>
      <c r="DE33" s="410"/>
      <c r="DF33" s="203"/>
      <c r="DG33" s="409" t="s">
        <v>205</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下水道事業会計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6</v>
      </c>
      <c r="BX34" s="407"/>
      <c r="BY34" s="408" t="str">
        <f>IF('各会計、関係団体の財政状況及び健全化判断比率'!B68="","",'各会計、関係団体の財政状況及び健全化判断比率'!B68)</f>
        <v>神奈川県市町村職員退職手当組合</v>
      </c>
      <c r="BZ34" s="408"/>
      <c r="CA34" s="408"/>
      <c r="CB34" s="408"/>
      <c r="CC34" s="408"/>
      <c r="CD34" s="408"/>
      <c r="CE34" s="408"/>
      <c r="CF34" s="408"/>
      <c r="CG34" s="408"/>
      <c r="CH34" s="408"/>
      <c r="CI34" s="408"/>
      <c r="CJ34" s="408"/>
      <c r="CK34" s="408"/>
      <c r="CL34" s="408"/>
      <c r="CM34" s="408"/>
      <c r="CN34" s="178"/>
      <c r="CO34" s="407">
        <f>IF(CQ34="","",MAX(C34:D43,U34:V43,AM34:AN43,BE34:BF43,BW34:BX43)+1)</f>
        <v>10</v>
      </c>
      <c r="CP34" s="407"/>
      <c r="CQ34" s="408" t="str">
        <f>IF('各会計、関係団体の財政状況及び健全化判断比率'!BS7="","",'各会計、関係団体の財政状況及び健全化判断比率'!BS7)</f>
        <v>葉山町土地開発公社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〇</v>
      </c>
      <c r="DH34" s="405"/>
      <c r="DI34" s="205"/>
    </row>
    <row r="35" spans="1:113" ht="32.25" customHeight="1" x14ac:dyDescent="0.2">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7</v>
      </c>
      <c r="BX35" s="407"/>
      <c r="BY35" s="408" t="str">
        <f>IF('各会計、関係団体の財政状況及び健全化判断比率'!B69="","",'各会計、関係団体の財政状況及び健全化判断比率'!B69)</f>
        <v>神奈川県後期高齢者医療広域連合（一般会計）</v>
      </c>
      <c r="BZ35" s="408"/>
      <c r="CA35" s="408"/>
      <c r="CB35" s="408"/>
      <c r="CC35" s="408"/>
      <c r="CD35" s="408"/>
      <c r="CE35" s="408"/>
      <c r="CF35" s="408"/>
      <c r="CG35" s="408"/>
      <c r="CH35" s="408"/>
      <c r="CI35" s="408"/>
      <c r="CJ35" s="408"/>
      <c r="CK35" s="408"/>
      <c r="CL35" s="408"/>
      <c r="CM35" s="408"/>
      <c r="CN35" s="178"/>
      <c r="CO35" s="407">
        <f t="shared" ref="CO35:CO43" si="3">IF(CQ35="","",CO34+1)</f>
        <v>11</v>
      </c>
      <c r="CP35" s="407"/>
      <c r="CQ35" s="408" t="str">
        <f>IF('各会計、関係団体の財政状況及び健全化判断比率'!BS8="","",'各会計、関係団体の財政状況及び健全化判断比率'!BS8)</f>
        <v>公益財団法人かながわ海岸美化財団</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8</v>
      </c>
      <c r="BX36" s="407"/>
      <c r="BY36" s="408" t="str">
        <f>IF('各会計、関係団体の財政状況及び健全化判断比率'!B70="","",'各会計、関係団体の財政状況及び健全化判断比率'!B70)</f>
        <v>神奈川県後期高齢者医療広域連合（後期高齢者医療事業特別会計）</v>
      </c>
      <c r="BZ36" s="408"/>
      <c r="CA36" s="408"/>
      <c r="CB36" s="408"/>
      <c r="CC36" s="408"/>
      <c r="CD36" s="408"/>
      <c r="CE36" s="408"/>
      <c r="CF36" s="408"/>
      <c r="CG36" s="408"/>
      <c r="CH36" s="408"/>
      <c r="CI36" s="408"/>
      <c r="CJ36" s="408"/>
      <c r="CK36" s="408"/>
      <c r="CL36" s="408"/>
      <c r="CM36" s="408"/>
      <c r="CN36" s="178"/>
      <c r="CO36" s="407">
        <f t="shared" si="3"/>
        <v>12</v>
      </c>
      <c r="CP36" s="407"/>
      <c r="CQ36" s="408" t="str">
        <f>IF('各会計、関係団体の財政状況及び健全化判断比率'!BS9="","",'各会計、関係団体の財政状況及び健全化判断比率'!BS9)</f>
        <v>公益財団法人逗葉地域医療センター</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9</v>
      </c>
      <c r="BX37" s="407"/>
      <c r="BY37" s="408" t="str">
        <f>IF('各会計、関係団体の財政状況及び健全化判断比率'!B71="","",'各会計、関係団体の財政状況及び健全化判断比率'!B71)</f>
        <v>神奈川県町村情報システム共同事業組合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404" t="s">
        <v>207</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208</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209</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210</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211</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212</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213</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593</v>
      </c>
    </row>
    <row r="54" spans="5:113" x14ac:dyDescent="0.2"/>
    <row r="55" spans="5:113" x14ac:dyDescent="0.2"/>
    <row r="56" spans="5:113" x14ac:dyDescent="0.2"/>
  </sheetData>
  <sheetProtection algorithmName="SHA-512" hashValue="Fom9/p6jGyuf3MBLRyU0khGZz71+DSHzaZd3Mc9DtlcPpr3Ebe/dokP/p3RhINjhQDD1SZZrPju2rC8z+bfHKA==" saltValue="zbLPUdlin1PenXgZ3XCf2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16" t="s">
        <v>568</v>
      </c>
      <c r="D34" s="1216"/>
      <c r="E34" s="1217"/>
      <c r="F34" s="32">
        <v>8.0299999999999994</v>
      </c>
      <c r="G34" s="33">
        <v>6.28</v>
      </c>
      <c r="H34" s="33">
        <v>6.47</v>
      </c>
      <c r="I34" s="33">
        <v>8.49</v>
      </c>
      <c r="J34" s="34">
        <v>12.31</v>
      </c>
      <c r="K34" s="22"/>
      <c r="L34" s="22"/>
      <c r="M34" s="22"/>
      <c r="N34" s="22"/>
      <c r="O34" s="22"/>
      <c r="P34" s="22"/>
    </row>
    <row r="35" spans="1:16" ht="39" customHeight="1" x14ac:dyDescent="0.2">
      <c r="A35" s="22"/>
      <c r="B35" s="35"/>
      <c r="C35" s="1210" t="s">
        <v>569</v>
      </c>
      <c r="D35" s="1211"/>
      <c r="E35" s="1212"/>
      <c r="F35" s="36" t="s">
        <v>533</v>
      </c>
      <c r="G35" s="37">
        <v>1.32</v>
      </c>
      <c r="H35" s="37">
        <v>2.4300000000000002</v>
      </c>
      <c r="I35" s="37">
        <v>3.33</v>
      </c>
      <c r="J35" s="38">
        <v>3.36</v>
      </c>
      <c r="K35" s="22"/>
      <c r="L35" s="22"/>
      <c r="M35" s="22"/>
      <c r="N35" s="22"/>
      <c r="O35" s="22"/>
      <c r="P35" s="22"/>
    </row>
    <row r="36" spans="1:16" ht="39" customHeight="1" x14ac:dyDescent="0.2">
      <c r="A36" s="22"/>
      <c r="B36" s="35"/>
      <c r="C36" s="1210" t="s">
        <v>570</v>
      </c>
      <c r="D36" s="1211"/>
      <c r="E36" s="1212"/>
      <c r="F36" s="36">
        <v>2.38</v>
      </c>
      <c r="G36" s="37">
        <v>2.23</v>
      </c>
      <c r="H36" s="37">
        <v>1.47</v>
      </c>
      <c r="I36" s="37">
        <v>0.98</v>
      </c>
      <c r="J36" s="38">
        <v>1.78</v>
      </c>
      <c r="K36" s="22"/>
      <c r="L36" s="22"/>
      <c r="M36" s="22"/>
      <c r="N36" s="22"/>
      <c r="O36" s="22"/>
      <c r="P36" s="22"/>
    </row>
    <row r="37" spans="1:16" ht="39" customHeight="1" x14ac:dyDescent="0.2">
      <c r="A37" s="22"/>
      <c r="B37" s="35"/>
      <c r="C37" s="1210" t="s">
        <v>571</v>
      </c>
      <c r="D37" s="1211"/>
      <c r="E37" s="1212"/>
      <c r="F37" s="36">
        <v>3.62</v>
      </c>
      <c r="G37" s="37">
        <v>1.36</v>
      </c>
      <c r="H37" s="37">
        <v>0.87</v>
      </c>
      <c r="I37" s="37">
        <v>1.3</v>
      </c>
      <c r="J37" s="38">
        <v>0.94</v>
      </c>
      <c r="K37" s="22"/>
      <c r="L37" s="22"/>
      <c r="M37" s="22"/>
      <c r="N37" s="22"/>
      <c r="O37" s="22"/>
      <c r="P37" s="22"/>
    </row>
    <row r="38" spans="1:16" ht="39" customHeight="1" x14ac:dyDescent="0.2">
      <c r="A38" s="22"/>
      <c r="B38" s="35"/>
      <c r="C38" s="1210" t="s">
        <v>572</v>
      </c>
      <c r="D38" s="1211"/>
      <c r="E38" s="1212"/>
      <c r="F38" s="36">
        <v>0.86</v>
      </c>
      <c r="G38" s="37">
        <v>0.89</v>
      </c>
      <c r="H38" s="37">
        <v>0.97</v>
      </c>
      <c r="I38" s="37">
        <v>0.97</v>
      </c>
      <c r="J38" s="38">
        <v>0.9</v>
      </c>
      <c r="K38" s="22"/>
      <c r="L38" s="22"/>
      <c r="M38" s="22"/>
      <c r="N38" s="22"/>
      <c r="O38" s="22"/>
      <c r="P38" s="22"/>
    </row>
    <row r="39" spans="1:16" ht="39" customHeight="1" x14ac:dyDescent="0.2">
      <c r="A39" s="22"/>
      <c r="B39" s="35"/>
      <c r="C39" s="1210"/>
      <c r="D39" s="1211"/>
      <c r="E39" s="1212"/>
      <c r="F39" s="36"/>
      <c r="G39" s="37"/>
      <c r="H39" s="37"/>
      <c r="I39" s="37"/>
      <c r="J39" s="38"/>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573</v>
      </c>
      <c r="D42" s="1211"/>
      <c r="E42" s="1212"/>
      <c r="F42" s="36" t="s">
        <v>533</v>
      </c>
      <c r="G42" s="37" t="s">
        <v>533</v>
      </c>
      <c r="H42" s="37" t="s">
        <v>533</v>
      </c>
      <c r="I42" s="37" t="s">
        <v>533</v>
      </c>
      <c r="J42" s="38" t="s">
        <v>533</v>
      </c>
      <c r="K42" s="22"/>
      <c r="L42" s="22"/>
      <c r="M42" s="22"/>
      <c r="N42" s="22"/>
      <c r="O42" s="22"/>
      <c r="P42" s="22"/>
    </row>
    <row r="43" spans="1:16" ht="39" customHeight="1" thickBot="1" x14ac:dyDescent="0.25">
      <c r="A43" s="22"/>
      <c r="B43" s="40"/>
      <c r="C43" s="1213" t="s">
        <v>574</v>
      </c>
      <c r="D43" s="1214"/>
      <c r="E43" s="1215"/>
      <c r="F43" s="41">
        <v>0.71</v>
      </c>
      <c r="G43" s="42" t="s">
        <v>533</v>
      </c>
      <c r="H43" s="42" t="s">
        <v>533</v>
      </c>
      <c r="I43" s="42" t="s">
        <v>533</v>
      </c>
      <c r="J43" s="43" t="s">
        <v>533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vqxKrLl5GOAGbK44zj7MjPUg7uG+OuMPphsBQGdu4wtcSpiUeGrNkO3MAHHRLAjnLWoWXMu4tUqDYDDa14bzw==" saltValue="AnJxQ4dJBZLpTmajpbTJ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518</v>
      </c>
      <c r="L45" s="60">
        <v>511</v>
      </c>
      <c r="M45" s="60">
        <v>528</v>
      </c>
      <c r="N45" s="60">
        <v>544</v>
      </c>
      <c r="O45" s="61">
        <v>523</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533</v>
      </c>
      <c r="L46" s="64" t="s">
        <v>533</v>
      </c>
      <c r="M46" s="64" t="s">
        <v>533</v>
      </c>
      <c r="N46" s="64" t="s">
        <v>533</v>
      </c>
      <c r="O46" s="65" t="s">
        <v>533</v>
      </c>
      <c r="P46" s="48"/>
      <c r="Q46" s="48"/>
      <c r="R46" s="48"/>
      <c r="S46" s="48"/>
      <c r="T46" s="48"/>
      <c r="U46" s="48"/>
    </row>
    <row r="47" spans="1:21" ht="30.75" customHeight="1" x14ac:dyDescent="0.2">
      <c r="A47" s="48"/>
      <c r="B47" s="1238"/>
      <c r="C47" s="1239"/>
      <c r="D47" s="62"/>
      <c r="E47" s="1220" t="s">
        <v>14</v>
      </c>
      <c r="F47" s="1220"/>
      <c r="G47" s="1220"/>
      <c r="H47" s="1220"/>
      <c r="I47" s="1220"/>
      <c r="J47" s="1221"/>
      <c r="K47" s="63" t="s">
        <v>533</v>
      </c>
      <c r="L47" s="64" t="s">
        <v>533</v>
      </c>
      <c r="M47" s="64" t="s">
        <v>533</v>
      </c>
      <c r="N47" s="64" t="s">
        <v>533</v>
      </c>
      <c r="O47" s="65" t="s">
        <v>533</v>
      </c>
      <c r="P47" s="48"/>
      <c r="Q47" s="48"/>
      <c r="R47" s="48"/>
      <c r="S47" s="48"/>
      <c r="T47" s="48"/>
      <c r="U47" s="48"/>
    </row>
    <row r="48" spans="1:21" ht="30.75" customHeight="1" x14ac:dyDescent="0.2">
      <c r="A48" s="48"/>
      <c r="B48" s="1238"/>
      <c r="C48" s="1239"/>
      <c r="D48" s="62"/>
      <c r="E48" s="1220" t="s">
        <v>15</v>
      </c>
      <c r="F48" s="1220"/>
      <c r="G48" s="1220"/>
      <c r="H48" s="1220"/>
      <c r="I48" s="1220"/>
      <c r="J48" s="1221"/>
      <c r="K48" s="63">
        <v>640</v>
      </c>
      <c r="L48" s="64">
        <v>604</v>
      </c>
      <c r="M48" s="64">
        <v>604</v>
      </c>
      <c r="N48" s="64">
        <v>580</v>
      </c>
      <c r="O48" s="65">
        <v>531</v>
      </c>
      <c r="P48" s="48"/>
      <c r="Q48" s="48"/>
      <c r="R48" s="48"/>
      <c r="S48" s="48"/>
      <c r="T48" s="48"/>
      <c r="U48" s="48"/>
    </row>
    <row r="49" spans="1:21" ht="30.75" customHeight="1" x14ac:dyDescent="0.2">
      <c r="A49" s="48"/>
      <c r="B49" s="1238"/>
      <c r="C49" s="1239"/>
      <c r="D49" s="62"/>
      <c r="E49" s="1220" t="s">
        <v>16</v>
      </c>
      <c r="F49" s="1220"/>
      <c r="G49" s="1220"/>
      <c r="H49" s="1220"/>
      <c r="I49" s="1220"/>
      <c r="J49" s="1221"/>
      <c r="K49" s="63" t="s">
        <v>533</v>
      </c>
      <c r="L49" s="64" t="s">
        <v>533</v>
      </c>
      <c r="M49" s="64" t="s">
        <v>533</v>
      </c>
      <c r="N49" s="64" t="s">
        <v>533</v>
      </c>
      <c r="O49" s="65" t="s">
        <v>533</v>
      </c>
      <c r="P49" s="48"/>
      <c r="Q49" s="48"/>
      <c r="R49" s="48"/>
      <c r="S49" s="48"/>
      <c r="T49" s="48"/>
      <c r="U49" s="48"/>
    </row>
    <row r="50" spans="1:21" ht="30.75" customHeight="1" x14ac:dyDescent="0.2">
      <c r="A50" s="48"/>
      <c r="B50" s="1238"/>
      <c r="C50" s="1239"/>
      <c r="D50" s="62"/>
      <c r="E50" s="1220" t="s">
        <v>17</v>
      </c>
      <c r="F50" s="1220"/>
      <c r="G50" s="1220"/>
      <c r="H50" s="1220"/>
      <c r="I50" s="1220"/>
      <c r="J50" s="1221"/>
      <c r="K50" s="63">
        <v>16</v>
      </c>
      <c r="L50" s="64">
        <v>16</v>
      </c>
      <c r="M50" s="64">
        <v>16</v>
      </c>
      <c r="N50" s="64">
        <v>24</v>
      </c>
      <c r="O50" s="65">
        <v>16</v>
      </c>
      <c r="P50" s="48"/>
      <c r="Q50" s="48"/>
      <c r="R50" s="48"/>
      <c r="S50" s="48"/>
      <c r="T50" s="48"/>
      <c r="U50" s="48"/>
    </row>
    <row r="51" spans="1:21" ht="30.75" customHeight="1" x14ac:dyDescent="0.2">
      <c r="A51" s="48"/>
      <c r="B51" s="1240"/>
      <c r="C51" s="1241"/>
      <c r="D51" s="66"/>
      <c r="E51" s="1220" t="s">
        <v>18</v>
      </c>
      <c r="F51" s="1220"/>
      <c r="G51" s="1220"/>
      <c r="H51" s="1220"/>
      <c r="I51" s="1220"/>
      <c r="J51" s="1221"/>
      <c r="K51" s="63" t="s">
        <v>533</v>
      </c>
      <c r="L51" s="64" t="s">
        <v>533</v>
      </c>
      <c r="M51" s="64" t="s">
        <v>533</v>
      </c>
      <c r="N51" s="64" t="s">
        <v>533</v>
      </c>
      <c r="O51" s="65" t="s">
        <v>533</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1264</v>
      </c>
      <c r="L52" s="64">
        <v>1252</v>
      </c>
      <c r="M52" s="64">
        <v>1265</v>
      </c>
      <c r="N52" s="64">
        <v>1310</v>
      </c>
      <c r="O52" s="65">
        <v>1292</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-90</v>
      </c>
      <c r="L53" s="69">
        <v>-121</v>
      </c>
      <c r="M53" s="69">
        <v>-117</v>
      </c>
      <c r="N53" s="69">
        <v>-162</v>
      </c>
      <c r="O53" s="70">
        <v>-222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26" t="s">
        <v>25</v>
      </c>
      <c r="C57" s="1227"/>
      <c r="D57" s="1230" t="s">
        <v>26</v>
      </c>
      <c r="E57" s="1231"/>
      <c r="F57" s="1231"/>
      <c r="G57" s="1231"/>
      <c r="H57" s="1231"/>
      <c r="I57" s="1231"/>
      <c r="J57" s="1232"/>
      <c r="K57" s="83"/>
      <c r="L57" s="84"/>
      <c r="M57" s="84"/>
      <c r="N57" s="84"/>
      <c r="O57" s="85"/>
    </row>
    <row r="58" spans="1:21" ht="31.5" customHeight="1" thickBot="1" x14ac:dyDescent="0.25">
      <c r="B58" s="1228"/>
      <c r="C58" s="1229"/>
      <c r="D58" s="1233" t="s">
        <v>27</v>
      </c>
      <c r="E58" s="1234"/>
      <c r="F58" s="1234"/>
      <c r="G58" s="1234"/>
      <c r="H58" s="1234"/>
      <c r="I58" s="1234"/>
      <c r="J58" s="123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BsGUWwGU+BR6W55M7dqAqaBere/cN4KRny9iAiPrBbMb3WwQG/Z7lxAvqh4B8smcEvLqNRDwscrQ8uUDWvKJw==" saltValue="cwdEAN1B1SUZVsh+G4xx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5"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56" t="s">
        <v>30</v>
      </c>
      <c r="C41" s="1257"/>
      <c r="D41" s="102"/>
      <c r="E41" s="1258" t="s">
        <v>31</v>
      </c>
      <c r="F41" s="1258"/>
      <c r="G41" s="1258"/>
      <c r="H41" s="1259"/>
      <c r="I41" s="351">
        <v>5751</v>
      </c>
      <c r="J41" s="352">
        <v>5765</v>
      </c>
      <c r="K41" s="352">
        <v>5665</v>
      </c>
      <c r="L41" s="352">
        <v>5629</v>
      </c>
      <c r="M41" s="353">
        <v>5917</v>
      </c>
    </row>
    <row r="42" spans="2:13" ht="27.75" customHeight="1" x14ac:dyDescent="0.2">
      <c r="B42" s="1246"/>
      <c r="C42" s="1247"/>
      <c r="D42" s="103"/>
      <c r="E42" s="1250" t="s">
        <v>32</v>
      </c>
      <c r="F42" s="1250"/>
      <c r="G42" s="1250"/>
      <c r="H42" s="1251"/>
      <c r="I42" s="354">
        <v>159</v>
      </c>
      <c r="J42" s="355">
        <v>139</v>
      </c>
      <c r="K42" s="355">
        <v>223</v>
      </c>
      <c r="L42" s="355">
        <v>185</v>
      </c>
      <c r="M42" s="356">
        <v>1860</v>
      </c>
    </row>
    <row r="43" spans="2:13" ht="27.75" customHeight="1" x14ac:dyDescent="0.2">
      <c r="B43" s="1246"/>
      <c r="C43" s="1247"/>
      <c r="D43" s="103"/>
      <c r="E43" s="1250" t="s">
        <v>33</v>
      </c>
      <c r="F43" s="1250"/>
      <c r="G43" s="1250"/>
      <c r="H43" s="1251"/>
      <c r="I43" s="354">
        <v>7334</v>
      </c>
      <c r="J43" s="355">
        <v>6807</v>
      </c>
      <c r="K43" s="355">
        <v>6333</v>
      </c>
      <c r="L43" s="355">
        <v>5801</v>
      </c>
      <c r="M43" s="356">
        <v>5296</v>
      </c>
    </row>
    <row r="44" spans="2:13" ht="27.75" customHeight="1" x14ac:dyDescent="0.2">
      <c r="B44" s="1246"/>
      <c r="C44" s="1247"/>
      <c r="D44" s="103"/>
      <c r="E44" s="1250" t="s">
        <v>34</v>
      </c>
      <c r="F44" s="1250"/>
      <c r="G44" s="1250"/>
      <c r="H44" s="1251"/>
      <c r="I44" s="354" t="s">
        <v>533</v>
      </c>
      <c r="J44" s="355" t="s">
        <v>533</v>
      </c>
      <c r="K44" s="355" t="s">
        <v>533</v>
      </c>
      <c r="L44" s="355" t="s">
        <v>533</v>
      </c>
      <c r="M44" s="356" t="s">
        <v>533</v>
      </c>
    </row>
    <row r="45" spans="2:13" ht="27.75" customHeight="1" x14ac:dyDescent="0.2">
      <c r="B45" s="1246"/>
      <c r="C45" s="1247"/>
      <c r="D45" s="103"/>
      <c r="E45" s="1250" t="s">
        <v>35</v>
      </c>
      <c r="F45" s="1250"/>
      <c r="G45" s="1250"/>
      <c r="H45" s="1251"/>
      <c r="I45" s="354">
        <v>1951</v>
      </c>
      <c r="J45" s="355">
        <v>1981</v>
      </c>
      <c r="K45" s="355">
        <v>1823</v>
      </c>
      <c r="L45" s="355">
        <v>1851</v>
      </c>
      <c r="M45" s="356">
        <v>1575</v>
      </c>
    </row>
    <row r="46" spans="2:13" ht="27.75" customHeight="1" x14ac:dyDescent="0.2">
      <c r="B46" s="1246"/>
      <c r="C46" s="1247"/>
      <c r="D46" s="104"/>
      <c r="E46" s="1250" t="s">
        <v>36</v>
      </c>
      <c r="F46" s="1250"/>
      <c r="G46" s="1250"/>
      <c r="H46" s="1251"/>
      <c r="I46" s="354" t="s">
        <v>533</v>
      </c>
      <c r="J46" s="355" t="s">
        <v>533</v>
      </c>
      <c r="K46" s="355" t="s">
        <v>533</v>
      </c>
      <c r="L46" s="355" t="s">
        <v>533</v>
      </c>
      <c r="M46" s="356" t="s">
        <v>533</v>
      </c>
    </row>
    <row r="47" spans="2:13" ht="27.75" customHeight="1" x14ac:dyDescent="0.2">
      <c r="B47" s="1246"/>
      <c r="C47" s="1247"/>
      <c r="D47" s="105"/>
      <c r="E47" s="1260" t="s">
        <v>37</v>
      </c>
      <c r="F47" s="1261"/>
      <c r="G47" s="1261"/>
      <c r="H47" s="1262"/>
      <c r="I47" s="354" t="s">
        <v>533</v>
      </c>
      <c r="J47" s="355" t="s">
        <v>533</v>
      </c>
      <c r="K47" s="355" t="s">
        <v>533</v>
      </c>
      <c r="L47" s="355" t="s">
        <v>533</v>
      </c>
      <c r="M47" s="356" t="s">
        <v>533</v>
      </c>
    </row>
    <row r="48" spans="2:13" ht="27.75" customHeight="1" x14ac:dyDescent="0.2">
      <c r="B48" s="1246"/>
      <c r="C48" s="1247"/>
      <c r="D48" s="103"/>
      <c r="E48" s="1250" t="s">
        <v>38</v>
      </c>
      <c r="F48" s="1250"/>
      <c r="G48" s="1250"/>
      <c r="H48" s="1251"/>
      <c r="I48" s="354" t="s">
        <v>533</v>
      </c>
      <c r="J48" s="355" t="s">
        <v>533</v>
      </c>
      <c r="K48" s="355" t="s">
        <v>533</v>
      </c>
      <c r="L48" s="355" t="s">
        <v>533</v>
      </c>
      <c r="M48" s="356" t="s">
        <v>533</v>
      </c>
    </row>
    <row r="49" spans="2:13" ht="27.75" customHeight="1" x14ac:dyDescent="0.2">
      <c r="B49" s="1248"/>
      <c r="C49" s="1249"/>
      <c r="D49" s="103"/>
      <c r="E49" s="1250" t="s">
        <v>39</v>
      </c>
      <c r="F49" s="1250"/>
      <c r="G49" s="1250"/>
      <c r="H49" s="1251"/>
      <c r="I49" s="354" t="s">
        <v>533</v>
      </c>
      <c r="J49" s="355" t="s">
        <v>533</v>
      </c>
      <c r="K49" s="355" t="s">
        <v>533</v>
      </c>
      <c r="L49" s="355" t="s">
        <v>533</v>
      </c>
      <c r="M49" s="356" t="s">
        <v>533</v>
      </c>
    </row>
    <row r="50" spans="2:13" ht="27.75" customHeight="1" x14ac:dyDescent="0.2">
      <c r="B50" s="1244" t="s">
        <v>40</v>
      </c>
      <c r="C50" s="1245"/>
      <c r="D50" s="106"/>
      <c r="E50" s="1250" t="s">
        <v>41</v>
      </c>
      <c r="F50" s="1250"/>
      <c r="G50" s="1250"/>
      <c r="H50" s="1251"/>
      <c r="I50" s="354">
        <v>2408</v>
      </c>
      <c r="J50" s="355">
        <v>2799</v>
      </c>
      <c r="K50" s="355">
        <v>2654</v>
      </c>
      <c r="L50" s="355">
        <v>2759</v>
      </c>
      <c r="M50" s="356">
        <v>3616</v>
      </c>
    </row>
    <row r="51" spans="2:13" ht="27.75" customHeight="1" x14ac:dyDescent="0.2">
      <c r="B51" s="1246"/>
      <c r="C51" s="1247"/>
      <c r="D51" s="103"/>
      <c r="E51" s="1250" t="s">
        <v>42</v>
      </c>
      <c r="F51" s="1250"/>
      <c r="G51" s="1250"/>
      <c r="H51" s="1251"/>
      <c r="I51" s="354">
        <v>5581</v>
      </c>
      <c r="J51" s="355">
        <v>5200</v>
      </c>
      <c r="K51" s="355">
        <v>4889</v>
      </c>
      <c r="L51" s="355">
        <v>4624</v>
      </c>
      <c r="M51" s="356">
        <v>4422</v>
      </c>
    </row>
    <row r="52" spans="2:13" ht="27.75" customHeight="1" x14ac:dyDescent="0.2">
      <c r="B52" s="1248"/>
      <c r="C52" s="1249"/>
      <c r="D52" s="103"/>
      <c r="E52" s="1250" t="s">
        <v>43</v>
      </c>
      <c r="F52" s="1250"/>
      <c r="G52" s="1250"/>
      <c r="H52" s="1251"/>
      <c r="I52" s="354">
        <v>10308</v>
      </c>
      <c r="J52" s="355">
        <v>10177</v>
      </c>
      <c r="K52" s="355">
        <v>10214</v>
      </c>
      <c r="L52" s="355">
        <v>9801</v>
      </c>
      <c r="M52" s="356">
        <v>9828</v>
      </c>
    </row>
    <row r="53" spans="2:13" ht="27.75" customHeight="1" thickBot="1" x14ac:dyDescent="0.25">
      <c r="B53" s="1252" t="s">
        <v>44</v>
      </c>
      <c r="C53" s="1253"/>
      <c r="D53" s="107"/>
      <c r="E53" s="1254" t="s">
        <v>45</v>
      </c>
      <c r="F53" s="1254"/>
      <c r="G53" s="1254"/>
      <c r="H53" s="1255"/>
      <c r="I53" s="357">
        <v>-3101</v>
      </c>
      <c r="J53" s="358">
        <v>-3485</v>
      </c>
      <c r="K53" s="358">
        <v>-3713</v>
      </c>
      <c r="L53" s="358">
        <v>-3716</v>
      </c>
      <c r="M53" s="359">
        <v>-3219</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TGp3wu0P2jGxQO2AUxrhj9Zfmj/by2tDjhWGYbCoB2Pn2Epr51/fzD/P/jrMAod7EstI/4/BxH5/dVKl8qq1iQ==" saltValue="SyeCPoFRRiFXkT5PX02O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562</v>
      </c>
      <c r="G54" s="116" t="s">
        <v>563</v>
      </c>
      <c r="H54" s="117" t="s">
        <v>564</v>
      </c>
    </row>
    <row r="55" spans="2:8" ht="52.5" customHeight="1" x14ac:dyDescent="0.2">
      <c r="B55" s="118"/>
      <c r="C55" s="1271" t="s">
        <v>48</v>
      </c>
      <c r="D55" s="1271"/>
      <c r="E55" s="1272"/>
      <c r="F55" s="119">
        <v>761</v>
      </c>
      <c r="G55" s="119">
        <v>1003</v>
      </c>
      <c r="H55" s="120">
        <v>1229</v>
      </c>
    </row>
    <row r="56" spans="2:8" ht="52.5" customHeight="1" x14ac:dyDescent="0.2">
      <c r="B56" s="121"/>
      <c r="C56" s="1273" t="s">
        <v>49</v>
      </c>
      <c r="D56" s="1273"/>
      <c r="E56" s="1274"/>
      <c r="F56" s="122" t="s">
        <v>533</v>
      </c>
      <c r="G56" s="122" t="s">
        <v>533</v>
      </c>
      <c r="H56" s="123" t="s">
        <v>533</v>
      </c>
    </row>
    <row r="57" spans="2:8" ht="53.25" customHeight="1" x14ac:dyDescent="0.2">
      <c r="B57" s="121"/>
      <c r="C57" s="1275" t="s">
        <v>50</v>
      </c>
      <c r="D57" s="1275"/>
      <c r="E57" s="1276"/>
      <c r="F57" s="124">
        <v>1304</v>
      </c>
      <c r="G57" s="124">
        <v>1182</v>
      </c>
      <c r="H57" s="125">
        <v>1826</v>
      </c>
    </row>
    <row r="58" spans="2:8" ht="45.75" customHeight="1" x14ac:dyDescent="0.2">
      <c r="B58" s="126"/>
      <c r="C58" s="1263" t="s">
        <v>581</v>
      </c>
      <c r="D58" s="1264"/>
      <c r="E58" s="1265"/>
      <c r="F58" s="127">
        <v>1205</v>
      </c>
      <c r="G58" s="127">
        <v>1077</v>
      </c>
      <c r="H58" s="128">
        <v>1716</v>
      </c>
    </row>
    <row r="59" spans="2:8" ht="45.75" customHeight="1" x14ac:dyDescent="0.2">
      <c r="B59" s="126"/>
      <c r="C59" s="1263" t="s">
        <v>582</v>
      </c>
      <c r="D59" s="1264"/>
      <c r="E59" s="1265"/>
      <c r="F59" s="127">
        <v>79</v>
      </c>
      <c r="G59" s="127">
        <v>79</v>
      </c>
      <c r="H59" s="128">
        <v>82</v>
      </c>
    </row>
    <row r="60" spans="2:8" ht="45.75" customHeight="1" x14ac:dyDescent="0.2">
      <c r="B60" s="126"/>
      <c r="C60" s="1263" t="s">
        <v>583</v>
      </c>
      <c r="D60" s="1264"/>
      <c r="E60" s="1265"/>
      <c r="F60" s="127">
        <v>20</v>
      </c>
      <c r="G60" s="127">
        <v>26</v>
      </c>
      <c r="H60" s="128">
        <v>28</v>
      </c>
    </row>
    <row r="61" spans="2:8" ht="45.75" customHeight="1" x14ac:dyDescent="0.2">
      <c r="B61" s="126"/>
      <c r="C61" s="1263"/>
      <c r="D61" s="1264"/>
      <c r="E61" s="1265"/>
      <c r="F61" s="127"/>
      <c r="G61" s="127"/>
      <c r="H61" s="128"/>
    </row>
    <row r="62" spans="2:8" ht="45.75" customHeight="1" thickBot="1" x14ac:dyDescent="0.25">
      <c r="B62" s="129"/>
      <c r="C62" s="1266"/>
      <c r="D62" s="1267"/>
      <c r="E62" s="1268"/>
      <c r="F62" s="130"/>
      <c r="G62" s="130"/>
      <c r="H62" s="131"/>
    </row>
    <row r="63" spans="2:8" ht="52.5" customHeight="1" thickBot="1" x14ac:dyDescent="0.25">
      <c r="B63" s="132"/>
      <c r="C63" s="1269" t="s">
        <v>51</v>
      </c>
      <c r="D63" s="1269"/>
      <c r="E63" s="1270"/>
      <c r="F63" s="133">
        <v>2065</v>
      </c>
      <c r="G63" s="133">
        <v>2186</v>
      </c>
      <c r="H63" s="134">
        <v>3055</v>
      </c>
    </row>
    <row r="64" spans="2:8" ht="13.2" x14ac:dyDescent="0.2"/>
  </sheetData>
  <sheetProtection algorithmName="SHA-512" hashValue="0fjOQzWvGIE99ppKCCOgUAI+6zdlIj0/W+5DLp9T7OOOLz5JJnCNowbBK7ulfEJCxh9J79dAj9Ny/FHi33dKIg==" saltValue="ExfkrbmcgcpLN7DM++gb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594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595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90" t="s">
        <v>603</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37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37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37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37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596</v>
      </c>
    </row>
    <row r="50" spans="1:109" ht="13.2" x14ac:dyDescent="0.2">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560</v>
      </c>
      <c r="BQ50" s="1282"/>
      <c r="BR50" s="1282"/>
      <c r="BS50" s="1282"/>
      <c r="BT50" s="1282"/>
      <c r="BU50" s="1282"/>
      <c r="BV50" s="1282"/>
      <c r="BW50" s="1282"/>
      <c r="BX50" s="1282" t="s">
        <v>561</v>
      </c>
      <c r="BY50" s="1282"/>
      <c r="BZ50" s="1282"/>
      <c r="CA50" s="1282"/>
      <c r="CB50" s="1282"/>
      <c r="CC50" s="1282"/>
      <c r="CD50" s="1282"/>
      <c r="CE50" s="1282"/>
      <c r="CF50" s="1282" t="s">
        <v>562</v>
      </c>
      <c r="CG50" s="1282"/>
      <c r="CH50" s="1282"/>
      <c r="CI50" s="1282"/>
      <c r="CJ50" s="1282"/>
      <c r="CK50" s="1282"/>
      <c r="CL50" s="1282"/>
      <c r="CM50" s="1282"/>
      <c r="CN50" s="1282" t="s">
        <v>563</v>
      </c>
      <c r="CO50" s="1282"/>
      <c r="CP50" s="1282"/>
      <c r="CQ50" s="1282"/>
      <c r="CR50" s="1282"/>
      <c r="CS50" s="1282"/>
      <c r="CT50" s="1282"/>
      <c r="CU50" s="1282"/>
      <c r="CV50" s="1282" t="s">
        <v>564</v>
      </c>
      <c r="CW50" s="1282"/>
      <c r="CX50" s="1282"/>
      <c r="CY50" s="1282"/>
      <c r="CZ50" s="1282"/>
      <c r="DA50" s="1282"/>
      <c r="DB50" s="1282"/>
      <c r="DC50" s="1282"/>
    </row>
    <row r="51" spans="1:109" ht="13.5" customHeight="1" x14ac:dyDescent="0.2">
      <c r="B51" s="376"/>
      <c r="G51" s="1285"/>
      <c r="H51" s="1285"/>
      <c r="I51" s="1299"/>
      <c r="J51" s="1299"/>
      <c r="K51" s="1284"/>
      <c r="L51" s="1284"/>
      <c r="M51" s="1284"/>
      <c r="N51" s="1284"/>
      <c r="AM51" s="385"/>
      <c r="AN51" s="1280" t="s">
        <v>597</v>
      </c>
      <c r="AO51" s="1280"/>
      <c r="AP51" s="1280"/>
      <c r="AQ51" s="1280"/>
      <c r="AR51" s="1280"/>
      <c r="AS51" s="1280"/>
      <c r="AT51" s="1280"/>
      <c r="AU51" s="1280"/>
      <c r="AV51" s="1280"/>
      <c r="AW51" s="1280"/>
      <c r="AX51" s="1280"/>
      <c r="AY51" s="1280"/>
      <c r="AZ51" s="1280"/>
      <c r="BA51" s="1280"/>
      <c r="BB51" s="1280" t="s">
        <v>598</v>
      </c>
      <c r="BC51" s="1280"/>
      <c r="BD51" s="1280"/>
      <c r="BE51" s="1280"/>
      <c r="BF51" s="1280"/>
      <c r="BG51" s="1280"/>
      <c r="BH51" s="1280"/>
      <c r="BI51" s="1280"/>
      <c r="BJ51" s="1280"/>
      <c r="BK51" s="1280"/>
      <c r="BL51" s="1280"/>
      <c r="BM51" s="1280"/>
      <c r="BN51" s="1280"/>
      <c r="BO51" s="1280"/>
      <c r="BP51" s="1289"/>
      <c r="BQ51" s="1277"/>
      <c r="BR51" s="1277"/>
      <c r="BS51" s="1277"/>
      <c r="BT51" s="1277"/>
      <c r="BU51" s="1277"/>
      <c r="BV51" s="1277"/>
      <c r="BW51" s="1277"/>
      <c r="BX51" s="1289"/>
      <c r="BY51" s="1277"/>
      <c r="BZ51" s="1277"/>
      <c r="CA51" s="1277"/>
      <c r="CB51" s="1277"/>
      <c r="CC51" s="1277"/>
      <c r="CD51" s="1277"/>
      <c r="CE51" s="1277"/>
      <c r="CF51" s="1289"/>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2" x14ac:dyDescent="0.2">
      <c r="B52" s="376"/>
      <c r="G52" s="1285"/>
      <c r="H52" s="1285"/>
      <c r="I52" s="1299"/>
      <c r="J52" s="1299"/>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599</v>
      </c>
      <c r="BC53" s="1280"/>
      <c r="BD53" s="1280"/>
      <c r="BE53" s="1280"/>
      <c r="BF53" s="1280"/>
      <c r="BG53" s="1280"/>
      <c r="BH53" s="1280"/>
      <c r="BI53" s="1280"/>
      <c r="BJ53" s="1280"/>
      <c r="BK53" s="1280"/>
      <c r="BL53" s="1280"/>
      <c r="BM53" s="1280"/>
      <c r="BN53" s="1280"/>
      <c r="BO53" s="1280"/>
      <c r="BP53" s="1289"/>
      <c r="BQ53" s="1277"/>
      <c r="BR53" s="1277"/>
      <c r="BS53" s="1277"/>
      <c r="BT53" s="1277"/>
      <c r="BU53" s="1277"/>
      <c r="BV53" s="1277"/>
      <c r="BW53" s="1277"/>
      <c r="BX53" s="1289"/>
      <c r="BY53" s="1277"/>
      <c r="BZ53" s="1277"/>
      <c r="CA53" s="1277"/>
      <c r="CB53" s="1277"/>
      <c r="CC53" s="1277"/>
      <c r="CD53" s="1277"/>
      <c r="CE53" s="1277"/>
      <c r="CF53" s="1289"/>
      <c r="CG53" s="1277"/>
      <c r="CH53" s="1277"/>
      <c r="CI53" s="1277"/>
      <c r="CJ53" s="1277"/>
      <c r="CK53" s="1277"/>
      <c r="CL53" s="1277"/>
      <c r="CM53" s="1277"/>
      <c r="CN53" s="1277">
        <v>67.900000000000006</v>
      </c>
      <c r="CO53" s="1277"/>
      <c r="CP53" s="1277"/>
      <c r="CQ53" s="1277"/>
      <c r="CR53" s="1277"/>
      <c r="CS53" s="1277"/>
      <c r="CT53" s="1277"/>
      <c r="CU53" s="1277"/>
      <c r="CV53" s="1277">
        <v>69.7</v>
      </c>
      <c r="CW53" s="1277"/>
      <c r="CX53" s="1277"/>
      <c r="CY53" s="1277"/>
      <c r="CZ53" s="1277"/>
      <c r="DA53" s="1277"/>
      <c r="DB53" s="1277"/>
      <c r="DC53" s="1277"/>
    </row>
    <row r="54" spans="1:109" ht="13.2" x14ac:dyDescent="0.2">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4"/>
      <c r="B55" s="376"/>
      <c r="G55" s="1283"/>
      <c r="H55" s="1283"/>
      <c r="I55" s="1283"/>
      <c r="J55" s="1283"/>
      <c r="K55" s="1284"/>
      <c r="L55" s="1284"/>
      <c r="M55" s="1284"/>
      <c r="N55" s="1284"/>
      <c r="AN55" s="1282" t="s">
        <v>600</v>
      </c>
      <c r="AO55" s="1282"/>
      <c r="AP55" s="1282"/>
      <c r="AQ55" s="1282"/>
      <c r="AR55" s="1282"/>
      <c r="AS55" s="1282"/>
      <c r="AT55" s="1282"/>
      <c r="AU55" s="1282"/>
      <c r="AV55" s="1282"/>
      <c r="AW55" s="1282"/>
      <c r="AX55" s="1282"/>
      <c r="AY55" s="1282"/>
      <c r="AZ55" s="1282"/>
      <c r="BA55" s="1282"/>
      <c r="BB55" s="1280" t="s">
        <v>598</v>
      </c>
      <c r="BC55" s="1280"/>
      <c r="BD55" s="1280"/>
      <c r="BE55" s="1280"/>
      <c r="BF55" s="1280"/>
      <c r="BG55" s="1280"/>
      <c r="BH55" s="1280"/>
      <c r="BI55" s="1280"/>
      <c r="BJ55" s="1280"/>
      <c r="BK55" s="1280"/>
      <c r="BL55" s="1280"/>
      <c r="BM55" s="1280"/>
      <c r="BN55" s="1280"/>
      <c r="BO55" s="1280"/>
      <c r="BP55" s="1289"/>
      <c r="BQ55" s="1277"/>
      <c r="BR55" s="1277"/>
      <c r="BS55" s="1277"/>
      <c r="BT55" s="1277"/>
      <c r="BU55" s="1277"/>
      <c r="BV55" s="1277"/>
      <c r="BW55" s="1277"/>
      <c r="BX55" s="1289"/>
      <c r="BY55" s="1277"/>
      <c r="BZ55" s="1277"/>
      <c r="CA55" s="1277"/>
      <c r="CB55" s="1277"/>
      <c r="CC55" s="1277"/>
      <c r="CD55" s="1277"/>
      <c r="CE55" s="1277"/>
      <c r="CF55" s="1289"/>
      <c r="CG55" s="1277"/>
      <c r="CH55" s="1277"/>
      <c r="CI55" s="1277"/>
      <c r="CJ55" s="1277"/>
      <c r="CK55" s="1277"/>
      <c r="CL55" s="1277"/>
      <c r="CM55" s="1277"/>
      <c r="CN55" s="1277">
        <v>15.5</v>
      </c>
      <c r="CO55" s="1277"/>
      <c r="CP55" s="1277"/>
      <c r="CQ55" s="1277"/>
      <c r="CR55" s="1277"/>
      <c r="CS55" s="1277"/>
      <c r="CT55" s="1277"/>
      <c r="CU55" s="1277"/>
      <c r="CV55" s="1277">
        <v>4.5999999999999996</v>
      </c>
      <c r="CW55" s="1277"/>
      <c r="CX55" s="1277"/>
      <c r="CY55" s="1277"/>
      <c r="CZ55" s="1277"/>
      <c r="DA55" s="1277"/>
      <c r="DB55" s="1277"/>
      <c r="DC55" s="1277"/>
    </row>
    <row r="56" spans="1:109" ht="13.2" x14ac:dyDescent="0.2">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2" x14ac:dyDescent="0.2">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599</v>
      </c>
      <c r="BC57" s="1280"/>
      <c r="BD57" s="1280"/>
      <c r="BE57" s="1280"/>
      <c r="BF57" s="1280"/>
      <c r="BG57" s="1280"/>
      <c r="BH57" s="1280"/>
      <c r="BI57" s="1280"/>
      <c r="BJ57" s="1280"/>
      <c r="BK57" s="1280"/>
      <c r="BL57" s="1280"/>
      <c r="BM57" s="1280"/>
      <c r="BN57" s="1280"/>
      <c r="BO57" s="1280"/>
      <c r="BP57" s="1289"/>
      <c r="BQ57" s="1277"/>
      <c r="BR57" s="1277"/>
      <c r="BS57" s="1277"/>
      <c r="BT57" s="1277"/>
      <c r="BU57" s="1277"/>
      <c r="BV57" s="1277"/>
      <c r="BW57" s="1277"/>
      <c r="BX57" s="1289"/>
      <c r="BY57" s="1277"/>
      <c r="BZ57" s="1277"/>
      <c r="CA57" s="1277"/>
      <c r="CB57" s="1277"/>
      <c r="CC57" s="1277"/>
      <c r="CD57" s="1277"/>
      <c r="CE57" s="1277"/>
      <c r="CF57" s="1289"/>
      <c r="CG57" s="1277"/>
      <c r="CH57" s="1277"/>
      <c r="CI57" s="1277"/>
      <c r="CJ57" s="1277"/>
      <c r="CK57" s="1277"/>
      <c r="CL57" s="1277"/>
      <c r="CM57" s="1277"/>
      <c r="CN57" s="1277">
        <v>61.5</v>
      </c>
      <c r="CO57" s="1277"/>
      <c r="CP57" s="1277"/>
      <c r="CQ57" s="1277"/>
      <c r="CR57" s="1277"/>
      <c r="CS57" s="1277"/>
      <c r="CT57" s="1277"/>
      <c r="CU57" s="1277"/>
      <c r="CV57" s="1277">
        <v>61</v>
      </c>
      <c r="CW57" s="1277"/>
      <c r="CX57" s="1277"/>
      <c r="CY57" s="1277"/>
      <c r="CZ57" s="1277"/>
      <c r="DA57" s="1277"/>
      <c r="DB57" s="1277"/>
      <c r="DC57" s="1277"/>
      <c r="DD57" s="389"/>
      <c r="DE57" s="388"/>
    </row>
    <row r="58" spans="1:109" s="384" customFormat="1" ht="13.2" x14ac:dyDescent="0.2">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601</v>
      </c>
    </row>
    <row r="64" spans="1:109" ht="13.2" x14ac:dyDescent="0.2">
      <c r="B64" s="376"/>
      <c r="G64" s="383"/>
      <c r="I64" s="396"/>
      <c r="J64" s="396"/>
      <c r="K64" s="396"/>
      <c r="L64" s="396"/>
      <c r="M64" s="396"/>
      <c r="N64" s="397"/>
      <c r="AM64" s="383"/>
      <c r="AN64" s="383" t="s">
        <v>595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90" t="s">
        <v>604</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596</v>
      </c>
    </row>
    <row r="72" spans="2:107" ht="13.2" x14ac:dyDescent="0.2">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560</v>
      </c>
      <c r="BQ72" s="1282"/>
      <c r="BR72" s="1282"/>
      <c r="BS72" s="1282"/>
      <c r="BT72" s="1282"/>
      <c r="BU72" s="1282"/>
      <c r="BV72" s="1282"/>
      <c r="BW72" s="1282"/>
      <c r="BX72" s="1282" t="s">
        <v>561</v>
      </c>
      <c r="BY72" s="1282"/>
      <c r="BZ72" s="1282"/>
      <c r="CA72" s="1282"/>
      <c r="CB72" s="1282"/>
      <c r="CC72" s="1282"/>
      <c r="CD72" s="1282"/>
      <c r="CE72" s="1282"/>
      <c r="CF72" s="1282" t="s">
        <v>562</v>
      </c>
      <c r="CG72" s="1282"/>
      <c r="CH72" s="1282"/>
      <c r="CI72" s="1282"/>
      <c r="CJ72" s="1282"/>
      <c r="CK72" s="1282"/>
      <c r="CL72" s="1282"/>
      <c r="CM72" s="1282"/>
      <c r="CN72" s="1282" t="s">
        <v>563</v>
      </c>
      <c r="CO72" s="1282"/>
      <c r="CP72" s="1282"/>
      <c r="CQ72" s="1282"/>
      <c r="CR72" s="1282"/>
      <c r="CS72" s="1282"/>
      <c r="CT72" s="1282"/>
      <c r="CU72" s="1282"/>
      <c r="CV72" s="1282" t="s">
        <v>564</v>
      </c>
      <c r="CW72" s="1282"/>
      <c r="CX72" s="1282"/>
      <c r="CY72" s="1282"/>
      <c r="CZ72" s="1282"/>
      <c r="DA72" s="1282"/>
      <c r="DB72" s="1282"/>
      <c r="DC72" s="1282"/>
    </row>
    <row r="73" spans="2:107" ht="13.2" x14ac:dyDescent="0.2">
      <c r="B73" s="376"/>
      <c r="G73" s="1285"/>
      <c r="H73" s="1285"/>
      <c r="I73" s="1285"/>
      <c r="J73" s="1285"/>
      <c r="K73" s="1281"/>
      <c r="L73" s="1281"/>
      <c r="M73" s="1281"/>
      <c r="N73" s="1281"/>
      <c r="AM73" s="385"/>
      <c r="AN73" s="1280" t="s">
        <v>597</v>
      </c>
      <c r="AO73" s="1280"/>
      <c r="AP73" s="1280"/>
      <c r="AQ73" s="1280"/>
      <c r="AR73" s="1280"/>
      <c r="AS73" s="1280"/>
      <c r="AT73" s="1280"/>
      <c r="AU73" s="1280"/>
      <c r="AV73" s="1280"/>
      <c r="AW73" s="1280"/>
      <c r="AX73" s="1280"/>
      <c r="AY73" s="1280"/>
      <c r="AZ73" s="1280"/>
      <c r="BA73" s="1280"/>
      <c r="BB73" s="1280" t="s">
        <v>598</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602</v>
      </c>
      <c r="BC75" s="1280"/>
      <c r="BD75" s="1280"/>
      <c r="BE75" s="1280"/>
      <c r="BF75" s="1280"/>
      <c r="BG75" s="1280"/>
      <c r="BH75" s="1280"/>
      <c r="BI75" s="1280"/>
      <c r="BJ75" s="1280"/>
      <c r="BK75" s="1280"/>
      <c r="BL75" s="1280"/>
      <c r="BM75" s="1280"/>
      <c r="BN75" s="1280"/>
      <c r="BO75" s="1280"/>
      <c r="BP75" s="1277">
        <v>-0.7</v>
      </c>
      <c r="BQ75" s="1277"/>
      <c r="BR75" s="1277"/>
      <c r="BS75" s="1277"/>
      <c r="BT75" s="1277"/>
      <c r="BU75" s="1277"/>
      <c r="BV75" s="1277"/>
      <c r="BW75" s="1277"/>
      <c r="BX75" s="1277">
        <v>-1.3</v>
      </c>
      <c r="BY75" s="1277"/>
      <c r="BZ75" s="1277"/>
      <c r="CA75" s="1277"/>
      <c r="CB75" s="1277"/>
      <c r="CC75" s="1277"/>
      <c r="CD75" s="1277"/>
      <c r="CE75" s="1277"/>
      <c r="CF75" s="1277">
        <v>-1.7</v>
      </c>
      <c r="CG75" s="1277"/>
      <c r="CH75" s="1277"/>
      <c r="CI75" s="1277"/>
      <c r="CJ75" s="1277"/>
      <c r="CK75" s="1277"/>
      <c r="CL75" s="1277"/>
      <c r="CM75" s="1277"/>
      <c r="CN75" s="1277">
        <v>-2.1</v>
      </c>
      <c r="CO75" s="1277"/>
      <c r="CP75" s="1277"/>
      <c r="CQ75" s="1277"/>
      <c r="CR75" s="1277"/>
      <c r="CS75" s="1277"/>
      <c r="CT75" s="1277"/>
      <c r="CU75" s="1277"/>
      <c r="CV75" s="1277">
        <v>-2.5</v>
      </c>
      <c r="CW75" s="1277"/>
      <c r="CX75" s="1277"/>
      <c r="CY75" s="1277"/>
      <c r="CZ75" s="1277"/>
      <c r="DA75" s="1277"/>
      <c r="DB75" s="1277"/>
      <c r="DC75" s="1277"/>
    </row>
    <row r="76" spans="2:107" ht="13.2" x14ac:dyDescent="0.2">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6"/>
      <c r="G77" s="1283"/>
      <c r="H77" s="1283"/>
      <c r="I77" s="1283"/>
      <c r="J77" s="1283"/>
      <c r="K77" s="1281"/>
      <c r="L77" s="1281"/>
      <c r="M77" s="1281"/>
      <c r="N77" s="1281"/>
      <c r="AN77" s="1282" t="s">
        <v>600</v>
      </c>
      <c r="AO77" s="1282"/>
      <c r="AP77" s="1282"/>
      <c r="AQ77" s="1282"/>
      <c r="AR77" s="1282"/>
      <c r="AS77" s="1282"/>
      <c r="AT77" s="1282"/>
      <c r="AU77" s="1282"/>
      <c r="AV77" s="1282"/>
      <c r="AW77" s="1282"/>
      <c r="AX77" s="1282"/>
      <c r="AY77" s="1282"/>
      <c r="AZ77" s="1282"/>
      <c r="BA77" s="1282"/>
      <c r="BB77" s="1280" t="s">
        <v>598</v>
      </c>
      <c r="BC77" s="1280"/>
      <c r="BD77" s="1280"/>
      <c r="BE77" s="1280"/>
      <c r="BF77" s="1280"/>
      <c r="BG77" s="1280"/>
      <c r="BH77" s="1280"/>
      <c r="BI77" s="1280"/>
      <c r="BJ77" s="1280"/>
      <c r="BK77" s="1280"/>
      <c r="BL77" s="1280"/>
      <c r="BM77" s="1280"/>
      <c r="BN77" s="1280"/>
      <c r="BO77" s="1280"/>
      <c r="BP77" s="1277">
        <v>20.2</v>
      </c>
      <c r="BQ77" s="1277"/>
      <c r="BR77" s="1277"/>
      <c r="BS77" s="1277"/>
      <c r="BT77" s="1277"/>
      <c r="BU77" s="1277"/>
      <c r="BV77" s="1277"/>
      <c r="BW77" s="1277"/>
      <c r="BX77" s="1277">
        <v>18.2</v>
      </c>
      <c r="BY77" s="1277"/>
      <c r="BZ77" s="1277"/>
      <c r="CA77" s="1277"/>
      <c r="CB77" s="1277"/>
      <c r="CC77" s="1277"/>
      <c r="CD77" s="1277"/>
      <c r="CE77" s="1277"/>
      <c r="CF77" s="1277">
        <v>20.3</v>
      </c>
      <c r="CG77" s="1277"/>
      <c r="CH77" s="1277"/>
      <c r="CI77" s="1277"/>
      <c r="CJ77" s="1277"/>
      <c r="CK77" s="1277"/>
      <c r="CL77" s="1277"/>
      <c r="CM77" s="1277"/>
      <c r="CN77" s="1277">
        <v>15.5</v>
      </c>
      <c r="CO77" s="1277"/>
      <c r="CP77" s="1277"/>
      <c r="CQ77" s="1277"/>
      <c r="CR77" s="1277"/>
      <c r="CS77" s="1277"/>
      <c r="CT77" s="1277"/>
      <c r="CU77" s="1277"/>
      <c r="CV77" s="1277">
        <v>4.5999999999999996</v>
      </c>
      <c r="CW77" s="1277"/>
      <c r="CX77" s="1277"/>
      <c r="CY77" s="1277"/>
      <c r="CZ77" s="1277"/>
      <c r="DA77" s="1277"/>
      <c r="DB77" s="1277"/>
      <c r="DC77" s="1277"/>
    </row>
    <row r="78" spans="2:107" ht="13.2" x14ac:dyDescent="0.2">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602</v>
      </c>
      <c r="BC79" s="1280"/>
      <c r="BD79" s="1280"/>
      <c r="BE79" s="1280"/>
      <c r="BF79" s="1280"/>
      <c r="BG79" s="1280"/>
      <c r="BH79" s="1280"/>
      <c r="BI79" s="1280"/>
      <c r="BJ79" s="1280"/>
      <c r="BK79" s="1280"/>
      <c r="BL79" s="1280"/>
      <c r="BM79" s="1280"/>
      <c r="BN79" s="1280"/>
      <c r="BO79" s="1280"/>
      <c r="BP79" s="1277">
        <v>6.8</v>
      </c>
      <c r="BQ79" s="1277"/>
      <c r="BR79" s="1277"/>
      <c r="BS79" s="1277"/>
      <c r="BT79" s="1277"/>
      <c r="BU79" s="1277"/>
      <c r="BV79" s="1277"/>
      <c r="BW79" s="1277"/>
      <c r="BX79" s="1277">
        <v>6.8</v>
      </c>
      <c r="BY79" s="1277"/>
      <c r="BZ79" s="1277"/>
      <c r="CA79" s="1277"/>
      <c r="CB79" s="1277"/>
      <c r="CC79" s="1277"/>
      <c r="CD79" s="1277"/>
      <c r="CE79" s="1277"/>
      <c r="CF79" s="1277">
        <v>6.6</v>
      </c>
      <c r="CG79" s="1277"/>
      <c r="CH79" s="1277"/>
      <c r="CI79" s="1277"/>
      <c r="CJ79" s="1277"/>
      <c r="CK79" s="1277"/>
      <c r="CL79" s="1277"/>
      <c r="CM79" s="1277"/>
      <c r="CN79" s="1277">
        <v>6.4</v>
      </c>
      <c r="CO79" s="1277"/>
      <c r="CP79" s="1277"/>
      <c r="CQ79" s="1277"/>
      <c r="CR79" s="1277"/>
      <c r="CS79" s="1277"/>
      <c r="CT79" s="1277"/>
      <c r="CU79" s="1277"/>
      <c r="CV79" s="1277">
        <v>6.3</v>
      </c>
      <c r="CW79" s="1277"/>
      <c r="CX79" s="1277"/>
      <c r="CY79" s="1277"/>
      <c r="CZ79" s="1277"/>
      <c r="DA79" s="1277"/>
      <c r="DB79" s="1277"/>
      <c r="DC79" s="1277"/>
    </row>
    <row r="80" spans="2:107" ht="13.2" x14ac:dyDescent="0.2">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W0Rrbu0Dqd8ujEhRhhh18wJr23En/YpD8W1b6M5lJtaPmEt0KXKMueAOTW6btmcp1dkpAYMIC8bumZJqaB5/Gw==" saltValue="jCWjpMSvio0rtVVxbr5RW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507</v>
      </c>
    </row>
  </sheetData>
  <sheetProtection algorithmName="SHA-512" hashValue="oWuzk42y7WHeVdAy3bYCDNLBJpD8zJ9JRjJDH0Aa8Y99ZPBoEM1UPg3Apdtn+SoNXsdXDrC7KsZCbnEbdOiDjQ==" saltValue="19s2ggJ1hVnElC38kPMc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507</v>
      </c>
    </row>
  </sheetData>
  <sheetProtection algorithmName="SHA-512" hashValue="FLdKGBw7uzQ9ThXJXVe5SOI/Ww3k5O1vqjP0346aJXaRct4fl4lSubtOfuctMT5kAKDvcfWTNs0UNE3ZLBPfIA==" saltValue="qeCCumTAV81hSKZ20fZa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557</v>
      </c>
      <c r="G2" s="148"/>
      <c r="H2" s="149"/>
    </row>
    <row r="3" spans="1:8" x14ac:dyDescent="0.2">
      <c r="A3" s="145" t="s">
        <v>550</v>
      </c>
      <c r="B3" s="150"/>
      <c r="C3" s="151"/>
      <c r="D3" s="152">
        <v>15740</v>
      </c>
      <c r="E3" s="153"/>
      <c r="F3" s="154">
        <v>52191</v>
      </c>
      <c r="G3" s="155"/>
      <c r="H3" s="156"/>
    </row>
    <row r="4" spans="1:8" x14ac:dyDescent="0.2">
      <c r="A4" s="157"/>
      <c r="B4" s="158"/>
      <c r="C4" s="159"/>
      <c r="D4" s="160">
        <v>7922</v>
      </c>
      <c r="E4" s="161"/>
      <c r="F4" s="162">
        <v>24843</v>
      </c>
      <c r="G4" s="163"/>
      <c r="H4" s="164"/>
    </row>
    <row r="5" spans="1:8" x14ac:dyDescent="0.2">
      <c r="A5" s="145" t="s">
        <v>552</v>
      </c>
      <c r="B5" s="150"/>
      <c r="C5" s="151"/>
      <c r="D5" s="152">
        <v>9205</v>
      </c>
      <c r="E5" s="153"/>
      <c r="F5" s="154">
        <v>47387</v>
      </c>
      <c r="G5" s="155"/>
      <c r="H5" s="156"/>
    </row>
    <row r="6" spans="1:8" x14ac:dyDescent="0.2">
      <c r="A6" s="157"/>
      <c r="B6" s="158"/>
      <c r="C6" s="159"/>
      <c r="D6" s="160">
        <v>6342</v>
      </c>
      <c r="E6" s="161"/>
      <c r="F6" s="162">
        <v>24928</v>
      </c>
      <c r="G6" s="163"/>
      <c r="H6" s="164"/>
    </row>
    <row r="7" spans="1:8" x14ac:dyDescent="0.2">
      <c r="A7" s="145" t="s">
        <v>553</v>
      </c>
      <c r="B7" s="150"/>
      <c r="C7" s="151"/>
      <c r="D7" s="152">
        <v>7066</v>
      </c>
      <c r="E7" s="153"/>
      <c r="F7" s="154">
        <v>51264</v>
      </c>
      <c r="G7" s="155"/>
      <c r="H7" s="156"/>
    </row>
    <row r="8" spans="1:8" x14ac:dyDescent="0.2">
      <c r="A8" s="157"/>
      <c r="B8" s="158"/>
      <c r="C8" s="159"/>
      <c r="D8" s="160">
        <v>5265</v>
      </c>
      <c r="E8" s="161"/>
      <c r="F8" s="162">
        <v>26040</v>
      </c>
      <c r="G8" s="163"/>
      <c r="H8" s="164"/>
    </row>
    <row r="9" spans="1:8" x14ac:dyDescent="0.2">
      <c r="A9" s="145" t="s">
        <v>554</v>
      </c>
      <c r="B9" s="150"/>
      <c r="C9" s="151"/>
      <c r="D9" s="152">
        <v>10912</v>
      </c>
      <c r="E9" s="153"/>
      <c r="F9" s="154">
        <v>52068</v>
      </c>
      <c r="G9" s="155"/>
      <c r="H9" s="156"/>
    </row>
    <row r="10" spans="1:8" x14ac:dyDescent="0.2">
      <c r="A10" s="157"/>
      <c r="B10" s="158"/>
      <c r="C10" s="159"/>
      <c r="D10" s="160">
        <v>4598</v>
      </c>
      <c r="E10" s="161"/>
      <c r="F10" s="162">
        <v>26936</v>
      </c>
      <c r="G10" s="163"/>
      <c r="H10" s="164"/>
    </row>
    <row r="11" spans="1:8" x14ac:dyDescent="0.2">
      <c r="A11" s="145" t="s">
        <v>555</v>
      </c>
      <c r="B11" s="150"/>
      <c r="C11" s="151"/>
      <c r="D11" s="152">
        <v>12851</v>
      </c>
      <c r="E11" s="153"/>
      <c r="F11" s="154">
        <v>47161</v>
      </c>
      <c r="G11" s="155"/>
      <c r="H11" s="156"/>
    </row>
    <row r="12" spans="1:8" x14ac:dyDescent="0.2">
      <c r="A12" s="157"/>
      <c r="B12" s="158"/>
      <c r="C12" s="165"/>
      <c r="D12" s="160">
        <v>8236</v>
      </c>
      <c r="E12" s="161"/>
      <c r="F12" s="162">
        <v>24595</v>
      </c>
      <c r="G12" s="163"/>
      <c r="H12" s="164"/>
    </row>
    <row r="13" spans="1:8" x14ac:dyDescent="0.2">
      <c r="A13" s="145"/>
      <c r="B13" s="150"/>
      <c r="C13" s="166"/>
      <c r="D13" s="167">
        <v>11155</v>
      </c>
      <c r="E13" s="168"/>
      <c r="F13" s="169">
        <v>50014</v>
      </c>
      <c r="G13" s="170"/>
      <c r="H13" s="156"/>
    </row>
    <row r="14" spans="1:8" x14ac:dyDescent="0.2">
      <c r="A14" s="157"/>
      <c r="B14" s="158"/>
      <c r="C14" s="159"/>
      <c r="D14" s="160">
        <v>6473</v>
      </c>
      <c r="E14" s="161"/>
      <c r="F14" s="162">
        <v>25468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8.0299999999999994</v>
      </c>
      <c r="C19" s="171">
        <f>ROUND(VALUE(SUBSTITUTE(実質収支比率等に係る経年分析!G$48,"▲","-")),2)</f>
        <v>6.28</v>
      </c>
      <c r="D19" s="171">
        <f>ROUND(VALUE(SUBSTITUTE(実質収支比率等に係る経年分析!H$48,"▲","-")),2)</f>
        <v>6.47</v>
      </c>
      <c r="E19" s="171">
        <f>ROUND(VALUE(SUBSTITUTE(実質収支比率等に係る経年分析!I$48,"▲","-")),2)</f>
        <v>8.49</v>
      </c>
      <c r="F19" s="171">
        <f>ROUND(VALUE(SUBSTITUTE(実質収支比率等に係る経年分析!J$48,"▲","-")),2)</f>
        <v>12.31</v>
      </c>
    </row>
    <row r="20" spans="1:11" x14ac:dyDescent="0.2">
      <c r="A20" s="171" t="s">
        <v>55</v>
      </c>
      <c r="B20" s="171">
        <f>ROUND(VALUE(SUBSTITUTE(実質収支比率等に係る経年分析!F$47,"▲","-")),2)</f>
        <v>13.23</v>
      </c>
      <c r="C20" s="171">
        <f>ROUND(VALUE(SUBSTITUTE(実質収支比率等に係る経年分析!G$47,"▲","-")),2)</f>
        <v>11.53</v>
      </c>
      <c r="D20" s="171">
        <f>ROUND(VALUE(SUBSTITUTE(実質収支比率等に係る経年分析!H$47,"▲","-")),2)</f>
        <v>11.11</v>
      </c>
      <c r="E20" s="171">
        <f>ROUND(VALUE(SUBSTITUTE(実質収支比率等に係る経年分析!I$47,"▲","-")),2)</f>
        <v>13.89</v>
      </c>
      <c r="F20" s="171">
        <f>ROUND(VALUE(SUBSTITUTE(実質収支比率等に係る経年分析!J$47,"▲","-")),2)</f>
        <v>15.94</v>
      </c>
    </row>
    <row r="21" spans="1:11" x14ac:dyDescent="0.2">
      <c r="A21" s="171" t="s">
        <v>56</v>
      </c>
      <c r="B21" s="171">
        <f>IF(ISNUMBER(VALUE(SUBSTITUTE(実質収支比率等に係る経年分析!F$49,"▲","-"))),ROUND(VALUE(SUBSTITUTE(実質収支比率等に係る経年分析!F$49,"▲","-")),2),NA())</f>
        <v>-0.28999999999999998</v>
      </c>
      <c r="C21" s="171">
        <f>IF(ISNUMBER(VALUE(SUBSTITUTE(実質収支比率等に係る経年分析!G$49,"▲","-"))),ROUND(VALUE(SUBSTITUTE(実質収支比率等に係る経年分析!G$49,"▲","-")),2),NA())</f>
        <v>-3.3</v>
      </c>
      <c r="D21" s="171">
        <f>IF(ISNUMBER(VALUE(SUBSTITUTE(実質収支比率等に係る経年分析!H$49,"▲","-"))),ROUND(VALUE(SUBSTITUTE(実質収支比率等に係る経年分析!H$49,"▲","-")),2),NA())</f>
        <v>-0.37</v>
      </c>
      <c r="E21" s="171">
        <f>IF(ISNUMBER(VALUE(SUBSTITUTE(実質収支比率等に係る経年分析!I$49,"▲","-"))),ROUND(VALUE(SUBSTITUTE(実質収支比率等に係る経年分析!I$49,"▲","-")),2),NA())</f>
        <v>5.7</v>
      </c>
      <c r="F21" s="171">
        <f>IF(ISNUMBER(VALUE(SUBSTITUTE(実質収支比率等に係る経年分析!J$49,"▲","-"))),ROUND(VALUE(SUBSTITUTE(実質収支比率等に係る経年分析!J$49,"▲","-")),2),NA())</f>
        <v>7.29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0.71</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3.62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0.94</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2.23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1.78</v>
      </c>
    </row>
    <row r="35" spans="1:16" x14ac:dyDescent="0.2">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2.4300000000000002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3.36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8.0299999999999994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8.49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12.31</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1264</v>
      </c>
      <c r="E42" s="173"/>
      <c r="F42" s="173"/>
      <c r="G42" s="173">
        <f>'実質公債費比率（分子）の構造'!L$52</f>
        <v>1252</v>
      </c>
      <c r="H42" s="173"/>
      <c r="I42" s="173"/>
      <c r="J42" s="173">
        <f>'実質公債費比率（分子）の構造'!M$52</f>
        <v>1265</v>
      </c>
      <c r="K42" s="173"/>
      <c r="L42" s="173"/>
      <c r="M42" s="173">
        <f>'実質公債費比率（分子）の構造'!N$52</f>
        <v>1310</v>
      </c>
      <c r="N42" s="173"/>
      <c r="O42" s="173"/>
      <c r="P42" s="173">
        <f>'実質公債費比率（分子）の構造'!O$52</f>
        <v>1292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16</v>
      </c>
      <c r="C44" s="173"/>
      <c r="D44" s="173"/>
      <c r="E44" s="173">
        <f>'実質公債費比率（分子）の構造'!L$50</f>
        <v>16</v>
      </c>
      <c r="F44" s="173"/>
      <c r="G44" s="173"/>
      <c r="H44" s="173">
        <f>'実質公債費比率（分子）の構造'!M$50</f>
        <v>16</v>
      </c>
      <c r="I44" s="173"/>
      <c r="J44" s="173"/>
      <c r="K44" s="173">
        <f>'実質公債費比率（分子）の構造'!N$50</f>
        <v>24</v>
      </c>
      <c r="L44" s="173"/>
      <c r="M44" s="173"/>
      <c r="N44" s="173">
        <f>'実質公債費比率（分子）の構造'!O$50</f>
        <v>16</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640</v>
      </c>
      <c r="C46" s="173"/>
      <c r="D46" s="173"/>
      <c r="E46" s="173">
        <f>'実質公債費比率（分子）の構造'!L$48</f>
        <v>604</v>
      </c>
      <c r="F46" s="173"/>
      <c r="G46" s="173"/>
      <c r="H46" s="173">
        <f>'実質公債費比率（分子）の構造'!M$48</f>
        <v>604</v>
      </c>
      <c r="I46" s="173"/>
      <c r="J46" s="173"/>
      <c r="K46" s="173">
        <f>'実質公債費比率（分子）の構造'!N$48</f>
        <v>580</v>
      </c>
      <c r="L46" s="173"/>
      <c r="M46" s="173"/>
      <c r="N46" s="173">
        <f>'実質公債費比率（分子）の構造'!O$48</f>
        <v>531</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518</v>
      </c>
      <c r="C49" s="173"/>
      <c r="D49" s="173"/>
      <c r="E49" s="173">
        <f>'実質公債費比率（分子）の構造'!L$45</f>
        <v>511</v>
      </c>
      <c r="F49" s="173"/>
      <c r="G49" s="173"/>
      <c r="H49" s="173">
        <f>'実質公債費比率（分子）の構造'!M$45</f>
        <v>528</v>
      </c>
      <c r="I49" s="173"/>
      <c r="J49" s="173"/>
      <c r="K49" s="173">
        <f>'実質公債費比率（分子）の構造'!N$45</f>
        <v>544</v>
      </c>
      <c r="L49" s="173"/>
      <c r="M49" s="173"/>
      <c r="N49" s="173">
        <f>'実質公債費比率（分子）の構造'!O$45</f>
        <v>523</v>
      </c>
      <c r="O49" s="173"/>
      <c r="P49" s="173"/>
    </row>
    <row r="50" spans="1:16" x14ac:dyDescent="0.2">
      <c r="A50" s="173" t="s">
        <v>71</v>
      </c>
      <c r="B50" s="173" t="e">
        <f>NA()</f>
        <v>#N/A</v>
      </c>
      <c r="C50" s="173">
        <f>IF(ISNUMBER('実質公債費比率（分子）の構造'!K$53),'実質公債費比率（分子）の構造'!K$53,NA())</f>
        <v>-90</v>
      </c>
      <c r="D50" s="173" t="e">
        <f>NA()</f>
        <v>#N/A</v>
      </c>
      <c r="E50" s="173" t="e">
        <f>NA()</f>
        <v>#N/A</v>
      </c>
      <c r="F50" s="173">
        <f>IF(ISNUMBER('実質公債費比率（分子）の構造'!L$53),'実質公債費比率（分子）の構造'!L$53,NA())</f>
        <v>-121</v>
      </c>
      <c r="G50" s="173" t="e">
        <f>NA()</f>
        <v>#N/A</v>
      </c>
      <c r="H50" s="173" t="e">
        <f>NA()</f>
        <v>#N/A</v>
      </c>
      <c r="I50" s="173">
        <f>IF(ISNUMBER('実質公債費比率（分子）の構造'!M$53),'実質公債費比率（分子）の構造'!M$53,NA())</f>
        <v>-117</v>
      </c>
      <c r="J50" s="173" t="e">
        <f>NA()</f>
        <v>#N/A</v>
      </c>
      <c r="K50" s="173" t="e">
        <f>NA()</f>
        <v>#N/A</v>
      </c>
      <c r="L50" s="173">
        <f>IF(ISNUMBER('実質公債費比率（分子）の構造'!N$53),'実質公債費比率（分子）の構造'!N$53,NA())</f>
        <v>-162</v>
      </c>
      <c r="M50" s="173" t="e">
        <f>NA()</f>
        <v>#N/A</v>
      </c>
      <c r="N50" s="173" t="e">
        <f>NA()</f>
        <v>#N/A</v>
      </c>
      <c r="O50" s="173">
        <f>IF(ISNUMBER('実質公債費比率（分子）の構造'!O$53),'実質公債費比率（分子）の構造'!O$53,NA())</f>
        <v>-222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10308</v>
      </c>
      <c r="E56" s="172"/>
      <c r="F56" s="172"/>
      <c r="G56" s="172">
        <f>'将来負担比率（分子）の構造'!J$52</f>
        <v>10177</v>
      </c>
      <c r="H56" s="172"/>
      <c r="I56" s="172"/>
      <c r="J56" s="172">
        <f>'将来負担比率（分子）の構造'!K$52</f>
        <v>10214</v>
      </c>
      <c r="K56" s="172"/>
      <c r="L56" s="172"/>
      <c r="M56" s="172">
        <f>'将来負担比率（分子）の構造'!L$52</f>
        <v>9801</v>
      </c>
      <c r="N56" s="172"/>
      <c r="O56" s="172"/>
      <c r="P56" s="172">
        <f>'将来負担比率（分子）の構造'!M$52</f>
        <v>9828</v>
      </c>
    </row>
    <row r="57" spans="1:16" x14ac:dyDescent="0.2">
      <c r="A57" s="172" t="s">
        <v>42</v>
      </c>
      <c r="B57" s="172"/>
      <c r="C57" s="172"/>
      <c r="D57" s="172">
        <f>'将来負担比率（分子）の構造'!I$51</f>
        <v>5581</v>
      </c>
      <c r="E57" s="172"/>
      <c r="F57" s="172"/>
      <c r="G57" s="172">
        <f>'将来負担比率（分子）の構造'!J$51</f>
        <v>5200</v>
      </c>
      <c r="H57" s="172"/>
      <c r="I57" s="172"/>
      <c r="J57" s="172">
        <f>'将来負担比率（分子）の構造'!K$51</f>
        <v>4889</v>
      </c>
      <c r="K57" s="172"/>
      <c r="L57" s="172"/>
      <c r="M57" s="172">
        <f>'将来負担比率（分子）の構造'!L$51</f>
        <v>4624</v>
      </c>
      <c r="N57" s="172"/>
      <c r="O57" s="172"/>
      <c r="P57" s="172">
        <f>'将来負担比率（分子）の構造'!M$51</f>
        <v>4422</v>
      </c>
    </row>
    <row r="58" spans="1:16" x14ac:dyDescent="0.2">
      <c r="A58" s="172" t="s">
        <v>41</v>
      </c>
      <c r="B58" s="172"/>
      <c r="C58" s="172"/>
      <c r="D58" s="172">
        <f>'将来負担比率（分子）の構造'!I$50</f>
        <v>2408</v>
      </c>
      <c r="E58" s="172"/>
      <c r="F58" s="172"/>
      <c r="G58" s="172">
        <f>'将来負担比率（分子）の構造'!J$50</f>
        <v>2799</v>
      </c>
      <c r="H58" s="172"/>
      <c r="I58" s="172"/>
      <c r="J58" s="172">
        <f>'将来負担比率（分子）の構造'!K$50</f>
        <v>2654</v>
      </c>
      <c r="K58" s="172"/>
      <c r="L58" s="172"/>
      <c r="M58" s="172">
        <f>'将来負担比率（分子）の構造'!L$50</f>
        <v>2759</v>
      </c>
      <c r="N58" s="172"/>
      <c r="O58" s="172"/>
      <c r="P58" s="172">
        <f>'将来負担比率（分子）の構造'!M$50</f>
        <v>3616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1951</v>
      </c>
      <c r="C62" s="172"/>
      <c r="D62" s="172"/>
      <c r="E62" s="172">
        <f>'将来負担比率（分子）の構造'!J$45</f>
        <v>1981</v>
      </c>
      <c r="F62" s="172"/>
      <c r="G62" s="172"/>
      <c r="H62" s="172">
        <f>'将来負担比率（分子）の構造'!K$45</f>
        <v>1823</v>
      </c>
      <c r="I62" s="172"/>
      <c r="J62" s="172"/>
      <c r="K62" s="172">
        <f>'将来負担比率（分子）の構造'!L$45</f>
        <v>1851</v>
      </c>
      <c r="L62" s="172"/>
      <c r="M62" s="172"/>
      <c r="N62" s="172">
        <f>'将来負担比率（分子）の構造'!M$45</f>
        <v>1575</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7334</v>
      </c>
      <c r="C64" s="172"/>
      <c r="D64" s="172"/>
      <c r="E64" s="172">
        <f>'将来負担比率（分子）の構造'!J$43</f>
        <v>6807</v>
      </c>
      <c r="F64" s="172"/>
      <c r="G64" s="172"/>
      <c r="H64" s="172">
        <f>'将来負担比率（分子）の構造'!K$43</f>
        <v>6333</v>
      </c>
      <c r="I64" s="172"/>
      <c r="J64" s="172"/>
      <c r="K64" s="172">
        <f>'将来負担比率（分子）の構造'!L$43</f>
        <v>5801</v>
      </c>
      <c r="L64" s="172"/>
      <c r="M64" s="172"/>
      <c r="N64" s="172">
        <f>'将来負担比率（分子）の構造'!M$43</f>
        <v>5296</v>
      </c>
      <c r="O64" s="172"/>
      <c r="P64" s="172"/>
    </row>
    <row r="65" spans="1:16" x14ac:dyDescent="0.2">
      <c r="A65" s="172" t="s">
        <v>32</v>
      </c>
      <c r="B65" s="172">
        <f>'将来負担比率（分子）の構造'!I$42</f>
        <v>159</v>
      </c>
      <c r="C65" s="172"/>
      <c r="D65" s="172"/>
      <c r="E65" s="172">
        <f>'将来負担比率（分子）の構造'!J$42</f>
        <v>139</v>
      </c>
      <c r="F65" s="172"/>
      <c r="G65" s="172"/>
      <c r="H65" s="172">
        <f>'将来負担比率（分子）の構造'!K$42</f>
        <v>223</v>
      </c>
      <c r="I65" s="172"/>
      <c r="J65" s="172"/>
      <c r="K65" s="172">
        <f>'将来負担比率（分子）の構造'!L$42</f>
        <v>185</v>
      </c>
      <c r="L65" s="172"/>
      <c r="M65" s="172"/>
      <c r="N65" s="172">
        <f>'将来負担比率（分子）の構造'!M$42</f>
        <v>1860</v>
      </c>
      <c r="O65" s="172"/>
      <c r="P65" s="172"/>
    </row>
    <row r="66" spans="1:16" x14ac:dyDescent="0.2">
      <c r="A66" s="172" t="s">
        <v>31</v>
      </c>
      <c r="B66" s="172">
        <f>'将来負担比率（分子）の構造'!I$41</f>
        <v>5751</v>
      </c>
      <c r="C66" s="172"/>
      <c r="D66" s="172"/>
      <c r="E66" s="172">
        <f>'将来負担比率（分子）の構造'!J$41</f>
        <v>5765</v>
      </c>
      <c r="F66" s="172"/>
      <c r="G66" s="172"/>
      <c r="H66" s="172">
        <f>'将来負担比率（分子）の構造'!K$41</f>
        <v>5665</v>
      </c>
      <c r="I66" s="172"/>
      <c r="J66" s="172"/>
      <c r="K66" s="172">
        <f>'将来負担比率（分子）の構造'!L$41</f>
        <v>5629</v>
      </c>
      <c r="L66" s="172"/>
      <c r="M66" s="172"/>
      <c r="N66" s="172">
        <f>'将来負担比率（分子）の構造'!M$41</f>
        <v>5917</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761</v>
      </c>
      <c r="C72" s="176">
        <f>基金残高に係る経年分析!G55</f>
        <v>1003</v>
      </c>
      <c r="D72" s="176">
        <f>基金残高に係る経年分析!H55</f>
        <v>1229</v>
      </c>
    </row>
    <row r="73" spans="1:16" x14ac:dyDescent="0.2">
      <c r="A73" s="175" t="s">
        <v>78</v>
      </c>
      <c r="B73" s="176" t="str">
        <f>基金残高に係る経年分析!F56</f>
        <v>-</v>
      </c>
      <c r="C73" s="176" t="str">
        <f>基金残高に係る経年分析!G56</f>
        <v>-</v>
      </c>
      <c r="D73" s="176" t="str">
        <f>基金残高に係る経年分析!H56</f>
        <v>-</v>
      </c>
    </row>
    <row r="74" spans="1:16" x14ac:dyDescent="0.2">
      <c r="A74" s="175" t="s">
        <v>79</v>
      </c>
      <c r="B74" s="176">
        <f>基金残高に係る経年分析!F57</f>
        <v>1304</v>
      </c>
      <c r="C74" s="176">
        <f>基金残高に係る経年分析!G57</f>
        <v>1182</v>
      </c>
      <c r="D74" s="176">
        <f>基金残高に係る経年分析!H57</f>
        <v>1826</v>
      </c>
    </row>
  </sheetData>
  <sheetProtection algorithmName="SHA-512" hashValue="4YXsVaNfVFvoOXB9kXztuwDGBHM6yzzY4WH1kWUuc939fRlyOuziBQOIASymjP1exQRmPYMvDS7JXOm2iV0LYQ==" saltValue="n/ucHCumT+AEPi+M2Tts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2">
      <c r="B5" s="652" t="s">
        <v>227</v>
      </c>
      <c r="C5" s="653"/>
      <c r="D5" s="653"/>
      <c r="E5" s="653"/>
      <c r="F5" s="653"/>
      <c r="G5" s="653"/>
      <c r="H5" s="653"/>
      <c r="I5" s="653"/>
      <c r="J5" s="653"/>
      <c r="K5" s="653"/>
      <c r="L5" s="653"/>
      <c r="M5" s="653"/>
      <c r="N5" s="653"/>
      <c r="O5" s="653"/>
      <c r="P5" s="653"/>
      <c r="Q5" s="654"/>
      <c r="R5" s="655">
        <v>5765889</v>
      </c>
      <c r="S5" s="656"/>
      <c r="T5" s="656"/>
      <c r="U5" s="656"/>
      <c r="V5" s="656"/>
      <c r="W5" s="656"/>
      <c r="X5" s="656"/>
      <c r="Y5" s="657"/>
      <c r="Z5" s="658">
        <v>44.3</v>
      </c>
      <c r="AA5" s="658"/>
      <c r="AB5" s="658"/>
      <c r="AC5" s="658"/>
      <c r="AD5" s="659">
        <v>5257000</v>
      </c>
      <c r="AE5" s="659"/>
      <c r="AF5" s="659"/>
      <c r="AG5" s="659"/>
      <c r="AH5" s="659"/>
      <c r="AI5" s="659"/>
      <c r="AJ5" s="659"/>
      <c r="AK5" s="659"/>
      <c r="AL5" s="660">
        <v>72.2</v>
      </c>
      <c r="AM5" s="661"/>
      <c r="AN5" s="661"/>
      <c r="AO5" s="662"/>
      <c r="AP5" s="652" t="s">
        <v>228</v>
      </c>
      <c r="AQ5" s="653"/>
      <c r="AR5" s="653"/>
      <c r="AS5" s="653"/>
      <c r="AT5" s="653"/>
      <c r="AU5" s="653"/>
      <c r="AV5" s="653"/>
      <c r="AW5" s="653"/>
      <c r="AX5" s="653"/>
      <c r="AY5" s="653"/>
      <c r="AZ5" s="653"/>
      <c r="BA5" s="653"/>
      <c r="BB5" s="653"/>
      <c r="BC5" s="653"/>
      <c r="BD5" s="653"/>
      <c r="BE5" s="653"/>
      <c r="BF5" s="654"/>
      <c r="BG5" s="666">
        <v>5257000</v>
      </c>
      <c r="BH5" s="667"/>
      <c r="BI5" s="667"/>
      <c r="BJ5" s="667"/>
      <c r="BK5" s="667"/>
      <c r="BL5" s="667"/>
      <c r="BM5" s="667"/>
      <c r="BN5" s="668"/>
      <c r="BO5" s="669">
        <v>91.2</v>
      </c>
      <c r="BP5" s="669"/>
      <c r="BQ5" s="669"/>
      <c r="BR5" s="669"/>
      <c r="BS5" s="670" t="s">
        <v>128</v>
      </c>
      <c r="BT5" s="670"/>
      <c r="BU5" s="670"/>
      <c r="BV5" s="670"/>
      <c r="BW5" s="670"/>
      <c r="BX5" s="670"/>
      <c r="BY5" s="670"/>
      <c r="BZ5" s="670"/>
      <c r="CA5" s="670"/>
      <c r="CB5" s="674"/>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x14ac:dyDescent="0.2">
      <c r="B6" s="663" t="s">
        <v>232</v>
      </c>
      <c r="C6" s="664"/>
      <c r="D6" s="664"/>
      <c r="E6" s="664"/>
      <c r="F6" s="664"/>
      <c r="G6" s="664"/>
      <c r="H6" s="664"/>
      <c r="I6" s="664"/>
      <c r="J6" s="664"/>
      <c r="K6" s="664"/>
      <c r="L6" s="664"/>
      <c r="M6" s="664"/>
      <c r="N6" s="664"/>
      <c r="O6" s="664"/>
      <c r="P6" s="664"/>
      <c r="Q6" s="665"/>
      <c r="R6" s="666">
        <v>63178</v>
      </c>
      <c r="S6" s="667"/>
      <c r="T6" s="667"/>
      <c r="U6" s="667"/>
      <c r="V6" s="667"/>
      <c r="W6" s="667"/>
      <c r="X6" s="667"/>
      <c r="Y6" s="668"/>
      <c r="Z6" s="669">
        <v>0.5</v>
      </c>
      <c r="AA6" s="669"/>
      <c r="AB6" s="669"/>
      <c r="AC6" s="669"/>
      <c r="AD6" s="670">
        <v>63178</v>
      </c>
      <c r="AE6" s="670"/>
      <c r="AF6" s="670"/>
      <c r="AG6" s="670"/>
      <c r="AH6" s="670"/>
      <c r="AI6" s="670"/>
      <c r="AJ6" s="670"/>
      <c r="AK6" s="670"/>
      <c r="AL6" s="671">
        <v>0.9</v>
      </c>
      <c r="AM6" s="672"/>
      <c r="AN6" s="672"/>
      <c r="AO6" s="673"/>
      <c r="AP6" s="663" t="s">
        <v>233</v>
      </c>
      <c r="AQ6" s="664"/>
      <c r="AR6" s="664"/>
      <c r="AS6" s="664"/>
      <c r="AT6" s="664"/>
      <c r="AU6" s="664"/>
      <c r="AV6" s="664"/>
      <c r="AW6" s="664"/>
      <c r="AX6" s="664"/>
      <c r="AY6" s="664"/>
      <c r="AZ6" s="664"/>
      <c r="BA6" s="664"/>
      <c r="BB6" s="664"/>
      <c r="BC6" s="664"/>
      <c r="BD6" s="664"/>
      <c r="BE6" s="664"/>
      <c r="BF6" s="665"/>
      <c r="BG6" s="666">
        <v>5257000</v>
      </c>
      <c r="BH6" s="667"/>
      <c r="BI6" s="667"/>
      <c r="BJ6" s="667"/>
      <c r="BK6" s="667"/>
      <c r="BL6" s="667"/>
      <c r="BM6" s="667"/>
      <c r="BN6" s="668"/>
      <c r="BO6" s="669">
        <v>91.2</v>
      </c>
      <c r="BP6" s="669"/>
      <c r="BQ6" s="669"/>
      <c r="BR6" s="669"/>
      <c r="BS6" s="670" t="s">
        <v>128</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165299</v>
      </c>
      <c r="CS6" s="667"/>
      <c r="CT6" s="667"/>
      <c r="CU6" s="667"/>
      <c r="CV6" s="667"/>
      <c r="CW6" s="667"/>
      <c r="CX6" s="667"/>
      <c r="CY6" s="668"/>
      <c r="CZ6" s="660">
        <v>1.4</v>
      </c>
      <c r="DA6" s="661"/>
      <c r="DB6" s="661"/>
      <c r="DC6" s="680"/>
      <c r="DD6" s="675" t="s">
        <v>128</v>
      </c>
      <c r="DE6" s="667"/>
      <c r="DF6" s="667"/>
      <c r="DG6" s="667"/>
      <c r="DH6" s="667"/>
      <c r="DI6" s="667"/>
      <c r="DJ6" s="667"/>
      <c r="DK6" s="667"/>
      <c r="DL6" s="667"/>
      <c r="DM6" s="667"/>
      <c r="DN6" s="667"/>
      <c r="DO6" s="667"/>
      <c r="DP6" s="668"/>
      <c r="DQ6" s="675">
        <v>165047</v>
      </c>
      <c r="DR6" s="667"/>
      <c r="DS6" s="667"/>
      <c r="DT6" s="667"/>
      <c r="DU6" s="667"/>
      <c r="DV6" s="667"/>
      <c r="DW6" s="667"/>
      <c r="DX6" s="667"/>
      <c r="DY6" s="667"/>
      <c r="DZ6" s="667"/>
      <c r="EA6" s="667"/>
      <c r="EB6" s="667"/>
      <c r="EC6" s="676"/>
    </row>
    <row r="7" spans="2:143" ht="11.25" customHeight="1" x14ac:dyDescent="0.2">
      <c r="B7" s="663" t="s">
        <v>235</v>
      </c>
      <c r="C7" s="664"/>
      <c r="D7" s="664"/>
      <c r="E7" s="664"/>
      <c r="F7" s="664"/>
      <c r="G7" s="664"/>
      <c r="H7" s="664"/>
      <c r="I7" s="664"/>
      <c r="J7" s="664"/>
      <c r="K7" s="664"/>
      <c r="L7" s="664"/>
      <c r="M7" s="664"/>
      <c r="N7" s="664"/>
      <c r="O7" s="664"/>
      <c r="P7" s="664"/>
      <c r="Q7" s="665"/>
      <c r="R7" s="666">
        <v>3307</v>
      </c>
      <c r="S7" s="667"/>
      <c r="T7" s="667"/>
      <c r="U7" s="667"/>
      <c r="V7" s="667"/>
      <c r="W7" s="667"/>
      <c r="X7" s="667"/>
      <c r="Y7" s="668"/>
      <c r="Z7" s="669">
        <v>0</v>
      </c>
      <c r="AA7" s="669"/>
      <c r="AB7" s="669"/>
      <c r="AC7" s="669"/>
      <c r="AD7" s="670">
        <v>3307</v>
      </c>
      <c r="AE7" s="670"/>
      <c r="AF7" s="670"/>
      <c r="AG7" s="670"/>
      <c r="AH7" s="670"/>
      <c r="AI7" s="670"/>
      <c r="AJ7" s="670"/>
      <c r="AK7" s="670"/>
      <c r="AL7" s="671">
        <v>0</v>
      </c>
      <c r="AM7" s="672"/>
      <c r="AN7" s="672"/>
      <c r="AO7" s="673"/>
      <c r="AP7" s="663" t="s">
        <v>236</v>
      </c>
      <c r="AQ7" s="664"/>
      <c r="AR7" s="664"/>
      <c r="AS7" s="664"/>
      <c r="AT7" s="664"/>
      <c r="AU7" s="664"/>
      <c r="AV7" s="664"/>
      <c r="AW7" s="664"/>
      <c r="AX7" s="664"/>
      <c r="AY7" s="664"/>
      <c r="AZ7" s="664"/>
      <c r="BA7" s="664"/>
      <c r="BB7" s="664"/>
      <c r="BC7" s="664"/>
      <c r="BD7" s="664"/>
      <c r="BE7" s="664"/>
      <c r="BF7" s="665"/>
      <c r="BG7" s="666">
        <v>2899996</v>
      </c>
      <c r="BH7" s="667"/>
      <c r="BI7" s="667"/>
      <c r="BJ7" s="667"/>
      <c r="BK7" s="667"/>
      <c r="BL7" s="667"/>
      <c r="BM7" s="667"/>
      <c r="BN7" s="668"/>
      <c r="BO7" s="669">
        <v>50.3</v>
      </c>
      <c r="BP7" s="669"/>
      <c r="BQ7" s="669"/>
      <c r="BR7" s="669"/>
      <c r="BS7" s="670" t="s">
        <v>128</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1675718</v>
      </c>
      <c r="CS7" s="667"/>
      <c r="CT7" s="667"/>
      <c r="CU7" s="667"/>
      <c r="CV7" s="667"/>
      <c r="CW7" s="667"/>
      <c r="CX7" s="667"/>
      <c r="CY7" s="668"/>
      <c r="CZ7" s="669">
        <v>13.9</v>
      </c>
      <c r="DA7" s="669"/>
      <c r="DB7" s="669"/>
      <c r="DC7" s="669"/>
      <c r="DD7" s="675">
        <v>18216</v>
      </c>
      <c r="DE7" s="667"/>
      <c r="DF7" s="667"/>
      <c r="DG7" s="667"/>
      <c r="DH7" s="667"/>
      <c r="DI7" s="667"/>
      <c r="DJ7" s="667"/>
      <c r="DK7" s="667"/>
      <c r="DL7" s="667"/>
      <c r="DM7" s="667"/>
      <c r="DN7" s="667"/>
      <c r="DO7" s="667"/>
      <c r="DP7" s="668"/>
      <c r="DQ7" s="675">
        <v>1531235</v>
      </c>
      <c r="DR7" s="667"/>
      <c r="DS7" s="667"/>
      <c r="DT7" s="667"/>
      <c r="DU7" s="667"/>
      <c r="DV7" s="667"/>
      <c r="DW7" s="667"/>
      <c r="DX7" s="667"/>
      <c r="DY7" s="667"/>
      <c r="DZ7" s="667"/>
      <c r="EA7" s="667"/>
      <c r="EB7" s="667"/>
      <c r="EC7" s="676"/>
    </row>
    <row r="8" spans="2:143" ht="11.25" customHeight="1" x14ac:dyDescent="0.2">
      <c r="B8" s="663" t="s">
        <v>238</v>
      </c>
      <c r="C8" s="664"/>
      <c r="D8" s="664"/>
      <c r="E8" s="664"/>
      <c r="F8" s="664"/>
      <c r="G8" s="664"/>
      <c r="H8" s="664"/>
      <c r="I8" s="664"/>
      <c r="J8" s="664"/>
      <c r="K8" s="664"/>
      <c r="L8" s="664"/>
      <c r="M8" s="664"/>
      <c r="N8" s="664"/>
      <c r="O8" s="664"/>
      <c r="P8" s="664"/>
      <c r="Q8" s="665"/>
      <c r="R8" s="666">
        <v>49157</v>
      </c>
      <c r="S8" s="667"/>
      <c r="T8" s="667"/>
      <c r="U8" s="667"/>
      <c r="V8" s="667"/>
      <c r="W8" s="667"/>
      <c r="X8" s="667"/>
      <c r="Y8" s="668"/>
      <c r="Z8" s="669">
        <v>0.4</v>
      </c>
      <c r="AA8" s="669"/>
      <c r="AB8" s="669"/>
      <c r="AC8" s="669"/>
      <c r="AD8" s="670">
        <v>49157</v>
      </c>
      <c r="AE8" s="670"/>
      <c r="AF8" s="670"/>
      <c r="AG8" s="670"/>
      <c r="AH8" s="670"/>
      <c r="AI8" s="670"/>
      <c r="AJ8" s="670"/>
      <c r="AK8" s="670"/>
      <c r="AL8" s="671">
        <v>0.7</v>
      </c>
      <c r="AM8" s="672"/>
      <c r="AN8" s="672"/>
      <c r="AO8" s="673"/>
      <c r="AP8" s="663" t="s">
        <v>239</v>
      </c>
      <c r="AQ8" s="664"/>
      <c r="AR8" s="664"/>
      <c r="AS8" s="664"/>
      <c r="AT8" s="664"/>
      <c r="AU8" s="664"/>
      <c r="AV8" s="664"/>
      <c r="AW8" s="664"/>
      <c r="AX8" s="664"/>
      <c r="AY8" s="664"/>
      <c r="AZ8" s="664"/>
      <c r="BA8" s="664"/>
      <c r="BB8" s="664"/>
      <c r="BC8" s="664"/>
      <c r="BD8" s="664"/>
      <c r="BE8" s="664"/>
      <c r="BF8" s="665"/>
      <c r="BG8" s="666">
        <v>56666</v>
      </c>
      <c r="BH8" s="667"/>
      <c r="BI8" s="667"/>
      <c r="BJ8" s="667"/>
      <c r="BK8" s="667"/>
      <c r="BL8" s="667"/>
      <c r="BM8" s="667"/>
      <c r="BN8" s="668"/>
      <c r="BO8" s="669">
        <v>1</v>
      </c>
      <c r="BP8" s="669"/>
      <c r="BQ8" s="669"/>
      <c r="BR8" s="669"/>
      <c r="BS8" s="670" t="s">
        <v>128</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4366548</v>
      </c>
      <c r="CS8" s="667"/>
      <c r="CT8" s="667"/>
      <c r="CU8" s="667"/>
      <c r="CV8" s="667"/>
      <c r="CW8" s="667"/>
      <c r="CX8" s="667"/>
      <c r="CY8" s="668"/>
      <c r="CZ8" s="669">
        <v>36.299999999999997</v>
      </c>
      <c r="DA8" s="669"/>
      <c r="DB8" s="669"/>
      <c r="DC8" s="669"/>
      <c r="DD8" s="675">
        <v>12125</v>
      </c>
      <c r="DE8" s="667"/>
      <c r="DF8" s="667"/>
      <c r="DG8" s="667"/>
      <c r="DH8" s="667"/>
      <c r="DI8" s="667"/>
      <c r="DJ8" s="667"/>
      <c r="DK8" s="667"/>
      <c r="DL8" s="667"/>
      <c r="DM8" s="667"/>
      <c r="DN8" s="667"/>
      <c r="DO8" s="667"/>
      <c r="DP8" s="668"/>
      <c r="DQ8" s="675">
        <v>2061628</v>
      </c>
      <c r="DR8" s="667"/>
      <c r="DS8" s="667"/>
      <c r="DT8" s="667"/>
      <c r="DU8" s="667"/>
      <c r="DV8" s="667"/>
      <c r="DW8" s="667"/>
      <c r="DX8" s="667"/>
      <c r="DY8" s="667"/>
      <c r="DZ8" s="667"/>
      <c r="EA8" s="667"/>
      <c r="EB8" s="667"/>
      <c r="EC8" s="676"/>
    </row>
    <row r="9" spans="2:143" ht="11.25" customHeight="1" x14ac:dyDescent="0.2">
      <c r="B9" s="663" t="s">
        <v>241</v>
      </c>
      <c r="C9" s="664"/>
      <c r="D9" s="664"/>
      <c r="E9" s="664"/>
      <c r="F9" s="664"/>
      <c r="G9" s="664"/>
      <c r="H9" s="664"/>
      <c r="I9" s="664"/>
      <c r="J9" s="664"/>
      <c r="K9" s="664"/>
      <c r="L9" s="664"/>
      <c r="M9" s="664"/>
      <c r="N9" s="664"/>
      <c r="O9" s="664"/>
      <c r="P9" s="664"/>
      <c r="Q9" s="665"/>
      <c r="R9" s="666">
        <v>62448</v>
      </c>
      <c r="S9" s="667"/>
      <c r="T9" s="667"/>
      <c r="U9" s="667"/>
      <c r="V9" s="667"/>
      <c r="W9" s="667"/>
      <c r="X9" s="667"/>
      <c r="Y9" s="668"/>
      <c r="Z9" s="669">
        <v>0.5</v>
      </c>
      <c r="AA9" s="669"/>
      <c r="AB9" s="669"/>
      <c r="AC9" s="669"/>
      <c r="AD9" s="670">
        <v>62448</v>
      </c>
      <c r="AE9" s="670"/>
      <c r="AF9" s="670"/>
      <c r="AG9" s="670"/>
      <c r="AH9" s="670"/>
      <c r="AI9" s="670"/>
      <c r="AJ9" s="670"/>
      <c r="AK9" s="670"/>
      <c r="AL9" s="671">
        <v>0.9</v>
      </c>
      <c r="AM9" s="672"/>
      <c r="AN9" s="672"/>
      <c r="AO9" s="673"/>
      <c r="AP9" s="663" t="s">
        <v>242</v>
      </c>
      <c r="AQ9" s="664"/>
      <c r="AR9" s="664"/>
      <c r="AS9" s="664"/>
      <c r="AT9" s="664"/>
      <c r="AU9" s="664"/>
      <c r="AV9" s="664"/>
      <c r="AW9" s="664"/>
      <c r="AX9" s="664"/>
      <c r="AY9" s="664"/>
      <c r="AZ9" s="664"/>
      <c r="BA9" s="664"/>
      <c r="BB9" s="664"/>
      <c r="BC9" s="664"/>
      <c r="BD9" s="664"/>
      <c r="BE9" s="664"/>
      <c r="BF9" s="665"/>
      <c r="BG9" s="666">
        <v>2721077</v>
      </c>
      <c r="BH9" s="667"/>
      <c r="BI9" s="667"/>
      <c r="BJ9" s="667"/>
      <c r="BK9" s="667"/>
      <c r="BL9" s="667"/>
      <c r="BM9" s="667"/>
      <c r="BN9" s="668"/>
      <c r="BO9" s="669">
        <v>47.2</v>
      </c>
      <c r="BP9" s="669"/>
      <c r="BQ9" s="669"/>
      <c r="BR9" s="669"/>
      <c r="BS9" s="670" t="s">
        <v>128</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1564474</v>
      </c>
      <c r="CS9" s="667"/>
      <c r="CT9" s="667"/>
      <c r="CU9" s="667"/>
      <c r="CV9" s="667"/>
      <c r="CW9" s="667"/>
      <c r="CX9" s="667"/>
      <c r="CY9" s="668"/>
      <c r="CZ9" s="669">
        <v>13</v>
      </c>
      <c r="DA9" s="669"/>
      <c r="DB9" s="669"/>
      <c r="DC9" s="669"/>
      <c r="DD9" s="675">
        <v>157963</v>
      </c>
      <c r="DE9" s="667"/>
      <c r="DF9" s="667"/>
      <c r="DG9" s="667"/>
      <c r="DH9" s="667"/>
      <c r="DI9" s="667"/>
      <c r="DJ9" s="667"/>
      <c r="DK9" s="667"/>
      <c r="DL9" s="667"/>
      <c r="DM9" s="667"/>
      <c r="DN9" s="667"/>
      <c r="DO9" s="667"/>
      <c r="DP9" s="668"/>
      <c r="DQ9" s="675">
        <v>1084963</v>
      </c>
      <c r="DR9" s="667"/>
      <c r="DS9" s="667"/>
      <c r="DT9" s="667"/>
      <c r="DU9" s="667"/>
      <c r="DV9" s="667"/>
      <c r="DW9" s="667"/>
      <c r="DX9" s="667"/>
      <c r="DY9" s="667"/>
      <c r="DZ9" s="667"/>
      <c r="EA9" s="667"/>
      <c r="EB9" s="667"/>
      <c r="EC9" s="676"/>
    </row>
    <row r="10" spans="2:143" ht="11.25" customHeight="1" x14ac:dyDescent="0.2">
      <c r="B10" s="663" t="s">
        <v>244</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76435</v>
      </c>
      <c r="BH10" s="667"/>
      <c r="BI10" s="667"/>
      <c r="BJ10" s="667"/>
      <c r="BK10" s="667"/>
      <c r="BL10" s="667"/>
      <c r="BM10" s="667"/>
      <c r="BN10" s="668"/>
      <c r="BO10" s="669">
        <v>1.3</v>
      </c>
      <c r="BP10" s="669"/>
      <c r="BQ10" s="669"/>
      <c r="BR10" s="669"/>
      <c r="BS10" s="670" t="s">
        <v>128</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4895</v>
      </c>
      <c r="CS10" s="667"/>
      <c r="CT10" s="667"/>
      <c r="CU10" s="667"/>
      <c r="CV10" s="667"/>
      <c r="CW10" s="667"/>
      <c r="CX10" s="667"/>
      <c r="CY10" s="668"/>
      <c r="CZ10" s="669">
        <v>0</v>
      </c>
      <c r="DA10" s="669"/>
      <c r="DB10" s="669"/>
      <c r="DC10" s="669"/>
      <c r="DD10" s="675" t="s">
        <v>128</v>
      </c>
      <c r="DE10" s="667"/>
      <c r="DF10" s="667"/>
      <c r="DG10" s="667"/>
      <c r="DH10" s="667"/>
      <c r="DI10" s="667"/>
      <c r="DJ10" s="667"/>
      <c r="DK10" s="667"/>
      <c r="DL10" s="667"/>
      <c r="DM10" s="667"/>
      <c r="DN10" s="667"/>
      <c r="DO10" s="667"/>
      <c r="DP10" s="668"/>
      <c r="DQ10" s="675">
        <v>895</v>
      </c>
      <c r="DR10" s="667"/>
      <c r="DS10" s="667"/>
      <c r="DT10" s="667"/>
      <c r="DU10" s="667"/>
      <c r="DV10" s="667"/>
      <c r="DW10" s="667"/>
      <c r="DX10" s="667"/>
      <c r="DY10" s="667"/>
      <c r="DZ10" s="667"/>
      <c r="EA10" s="667"/>
      <c r="EB10" s="667"/>
      <c r="EC10" s="676"/>
    </row>
    <row r="11" spans="2:143" ht="11.25" customHeight="1" x14ac:dyDescent="0.2">
      <c r="B11" s="663" t="s">
        <v>247</v>
      </c>
      <c r="C11" s="664"/>
      <c r="D11" s="664"/>
      <c r="E11" s="664"/>
      <c r="F11" s="664"/>
      <c r="G11" s="664"/>
      <c r="H11" s="664"/>
      <c r="I11" s="664"/>
      <c r="J11" s="664"/>
      <c r="K11" s="664"/>
      <c r="L11" s="664"/>
      <c r="M11" s="664"/>
      <c r="N11" s="664"/>
      <c r="O11" s="664"/>
      <c r="P11" s="664"/>
      <c r="Q11" s="665"/>
      <c r="R11" s="666">
        <v>649383</v>
      </c>
      <c r="S11" s="667"/>
      <c r="T11" s="667"/>
      <c r="U11" s="667"/>
      <c r="V11" s="667"/>
      <c r="W11" s="667"/>
      <c r="X11" s="667"/>
      <c r="Y11" s="668"/>
      <c r="Z11" s="671">
        <v>5</v>
      </c>
      <c r="AA11" s="672"/>
      <c r="AB11" s="672"/>
      <c r="AC11" s="684"/>
      <c r="AD11" s="675">
        <v>649383</v>
      </c>
      <c r="AE11" s="667"/>
      <c r="AF11" s="667"/>
      <c r="AG11" s="667"/>
      <c r="AH11" s="667"/>
      <c r="AI11" s="667"/>
      <c r="AJ11" s="667"/>
      <c r="AK11" s="668"/>
      <c r="AL11" s="671">
        <v>8.9</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45818</v>
      </c>
      <c r="BH11" s="667"/>
      <c r="BI11" s="667"/>
      <c r="BJ11" s="667"/>
      <c r="BK11" s="667"/>
      <c r="BL11" s="667"/>
      <c r="BM11" s="667"/>
      <c r="BN11" s="668"/>
      <c r="BO11" s="669">
        <v>0.8</v>
      </c>
      <c r="BP11" s="669"/>
      <c r="BQ11" s="669"/>
      <c r="BR11" s="669"/>
      <c r="BS11" s="670" t="s">
        <v>128</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75604</v>
      </c>
      <c r="CS11" s="667"/>
      <c r="CT11" s="667"/>
      <c r="CU11" s="667"/>
      <c r="CV11" s="667"/>
      <c r="CW11" s="667"/>
      <c r="CX11" s="667"/>
      <c r="CY11" s="668"/>
      <c r="CZ11" s="669">
        <v>0.6</v>
      </c>
      <c r="DA11" s="669"/>
      <c r="DB11" s="669"/>
      <c r="DC11" s="669"/>
      <c r="DD11" s="675">
        <v>42405</v>
      </c>
      <c r="DE11" s="667"/>
      <c r="DF11" s="667"/>
      <c r="DG11" s="667"/>
      <c r="DH11" s="667"/>
      <c r="DI11" s="667"/>
      <c r="DJ11" s="667"/>
      <c r="DK11" s="667"/>
      <c r="DL11" s="667"/>
      <c r="DM11" s="667"/>
      <c r="DN11" s="667"/>
      <c r="DO11" s="667"/>
      <c r="DP11" s="668"/>
      <c r="DQ11" s="675">
        <v>73919</v>
      </c>
      <c r="DR11" s="667"/>
      <c r="DS11" s="667"/>
      <c r="DT11" s="667"/>
      <c r="DU11" s="667"/>
      <c r="DV11" s="667"/>
      <c r="DW11" s="667"/>
      <c r="DX11" s="667"/>
      <c r="DY11" s="667"/>
      <c r="DZ11" s="667"/>
      <c r="EA11" s="667"/>
      <c r="EB11" s="667"/>
      <c r="EC11" s="676"/>
    </row>
    <row r="12" spans="2:143" ht="11.25" customHeight="1" x14ac:dyDescent="0.2">
      <c r="B12" s="663" t="s">
        <v>250</v>
      </c>
      <c r="C12" s="664"/>
      <c r="D12" s="664"/>
      <c r="E12" s="664"/>
      <c r="F12" s="664"/>
      <c r="G12" s="664"/>
      <c r="H12" s="664"/>
      <c r="I12" s="664"/>
      <c r="J12" s="664"/>
      <c r="K12" s="664"/>
      <c r="L12" s="664"/>
      <c r="M12" s="664"/>
      <c r="N12" s="664"/>
      <c r="O12" s="664"/>
      <c r="P12" s="664"/>
      <c r="Q12" s="665"/>
      <c r="R12" s="666">
        <v>17969</v>
      </c>
      <c r="S12" s="667"/>
      <c r="T12" s="667"/>
      <c r="U12" s="667"/>
      <c r="V12" s="667"/>
      <c r="W12" s="667"/>
      <c r="X12" s="667"/>
      <c r="Y12" s="668"/>
      <c r="Z12" s="669">
        <v>0.1</v>
      </c>
      <c r="AA12" s="669"/>
      <c r="AB12" s="669"/>
      <c r="AC12" s="669"/>
      <c r="AD12" s="670">
        <v>17969</v>
      </c>
      <c r="AE12" s="670"/>
      <c r="AF12" s="670"/>
      <c r="AG12" s="670"/>
      <c r="AH12" s="670"/>
      <c r="AI12" s="670"/>
      <c r="AJ12" s="670"/>
      <c r="AK12" s="670"/>
      <c r="AL12" s="671">
        <v>0.2</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2177557</v>
      </c>
      <c r="BH12" s="667"/>
      <c r="BI12" s="667"/>
      <c r="BJ12" s="667"/>
      <c r="BK12" s="667"/>
      <c r="BL12" s="667"/>
      <c r="BM12" s="667"/>
      <c r="BN12" s="668"/>
      <c r="BO12" s="669">
        <v>37.799999999999997</v>
      </c>
      <c r="BP12" s="669"/>
      <c r="BQ12" s="669"/>
      <c r="BR12" s="669"/>
      <c r="BS12" s="670" t="s">
        <v>128</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251494</v>
      </c>
      <c r="CS12" s="667"/>
      <c r="CT12" s="667"/>
      <c r="CU12" s="667"/>
      <c r="CV12" s="667"/>
      <c r="CW12" s="667"/>
      <c r="CX12" s="667"/>
      <c r="CY12" s="668"/>
      <c r="CZ12" s="669">
        <v>2.1</v>
      </c>
      <c r="DA12" s="669"/>
      <c r="DB12" s="669"/>
      <c r="DC12" s="669"/>
      <c r="DD12" s="675" t="s">
        <v>128</v>
      </c>
      <c r="DE12" s="667"/>
      <c r="DF12" s="667"/>
      <c r="DG12" s="667"/>
      <c r="DH12" s="667"/>
      <c r="DI12" s="667"/>
      <c r="DJ12" s="667"/>
      <c r="DK12" s="667"/>
      <c r="DL12" s="667"/>
      <c r="DM12" s="667"/>
      <c r="DN12" s="667"/>
      <c r="DO12" s="667"/>
      <c r="DP12" s="668"/>
      <c r="DQ12" s="675">
        <v>169973</v>
      </c>
      <c r="DR12" s="667"/>
      <c r="DS12" s="667"/>
      <c r="DT12" s="667"/>
      <c r="DU12" s="667"/>
      <c r="DV12" s="667"/>
      <c r="DW12" s="667"/>
      <c r="DX12" s="667"/>
      <c r="DY12" s="667"/>
      <c r="DZ12" s="667"/>
      <c r="EA12" s="667"/>
      <c r="EB12" s="667"/>
      <c r="EC12" s="676"/>
    </row>
    <row r="13" spans="2:143" ht="11.25" customHeight="1" x14ac:dyDescent="0.2">
      <c r="B13" s="663" t="s">
        <v>253</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2168572</v>
      </c>
      <c r="BH13" s="667"/>
      <c r="BI13" s="667"/>
      <c r="BJ13" s="667"/>
      <c r="BK13" s="667"/>
      <c r="BL13" s="667"/>
      <c r="BM13" s="667"/>
      <c r="BN13" s="668"/>
      <c r="BO13" s="669">
        <v>37.6</v>
      </c>
      <c r="BP13" s="669"/>
      <c r="BQ13" s="669"/>
      <c r="BR13" s="669"/>
      <c r="BS13" s="670" t="s">
        <v>128</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1994625</v>
      </c>
      <c r="CS13" s="667"/>
      <c r="CT13" s="667"/>
      <c r="CU13" s="667"/>
      <c r="CV13" s="667"/>
      <c r="CW13" s="667"/>
      <c r="CX13" s="667"/>
      <c r="CY13" s="668"/>
      <c r="CZ13" s="669">
        <v>16.600000000000001</v>
      </c>
      <c r="DA13" s="669"/>
      <c r="DB13" s="669"/>
      <c r="DC13" s="669"/>
      <c r="DD13" s="675">
        <v>81386</v>
      </c>
      <c r="DE13" s="667"/>
      <c r="DF13" s="667"/>
      <c r="DG13" s="667"/>
      <c r="DH13" s="667"/>
      <c r="DI13" s="667"/>
      <c r="DJ13" s="667"/>
      <c r="DK13" s="667"/>
      <c r="DL13" s="667"/>
      <c r="DM13" s="667"/>
      <c r="DN13" s="667"/>
      <c r="DO13" s="667"/>
      <c r="DP13" s="668"/>
      <c r="DQ13" s="675">
        <v>1775250</v>
      </c>
      <c r="DR13" s="667"/>
      <c r="DS13" s="667"/>
      <c r="DT13" s="667"/>
      <c r="DU13" s="667"/>
      <c r="DV13" s="667"/>
      <c r="DW13" s="667"/>
      <c r="DX13" s="667"/>
      <c r="DY13" s="667"/>
      <c r="DZ13" s="667"/>
      <c r="EA13" s="667"/>
      <c r="EB13" s="667"/>
      <c r="EC13" s="676"/>
    </row>
    <row r="14" spans="2:143" ht="11.25" customHeight="1" x14ac:dyDescent="0.2">
      <c r="B14" s="663" t="s">
        <v>256</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52936</v>
      </c>
      <c r="BH14" s="667"/>
      <c r="BI14" s="667"/>
      <c r="BJ14" s="667"/>
      <c r="BK14" s="667"/>
      <c r="BL14" s="667"/>
      <c r="BM14" s="667"/>
      <c r="BN14" s="668"/>
      <c r="BO14" s="669">
        <v>0.9</v>
      </c>
      <c r="BP14" s="669"/>
      <c r="BQ14" s="669"/>
      <c r="BR14" s="669"/>
      <c r="BS14" s="670" t="s">
        <v>128</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558926</v>
      </c>
      <c r="CS14" s="667"/>
      <c r="CT14" s="667"/>
      <c r="CU14" s="667"/>
      <c r="CV14" s="667"/>
      <c r="CW14" s="667"/>
      <c r="CX14" s="667"/>
      <c r="CY14" s="668"/>
      <c r="CZ14" s="669">
        <v>4.5999999999999996</v>
      </c>
      <c r="DA14" s="669"/>
      <c r="DB14" s="669"/>
      <c r="DC14" s="669"/>
      <c r="DD14" s="675">
        <v>45519</v>
      </c>
      <c r="DE14" s="667"/>
      <c r="DF14" s="667"/>
      <c r="DG14" s="667"/>
      <c r="DH14" s="667"/>
      <c r="DI14" s="667"/>
      <c r="DJ14" s="667"/>
      <c r="DK14" s="667"/>
      <c r="DL14" s="667"/>
      <c r="DM14" s="667"/>
      <c r="DN14" s="667"/>
      <c r="DO14" s="667"/>
      <c r="DP14" s="668"/>
      <c r="DQ14" s="675">
        <v>525891</v>
      </c>
      <c r="DR14" s="667"/>
      <c r="DS14" s="667"/>
      <c r="DT14" s="667"/>
      <c r="DU14" s="667"/>
      <c r="DV14" s="667"/>
      <c r="DW14" s="667"/>
      <c r="DX14" s="667"/>
      <c r="DY14" s="667"/>
      <c r="DZ14" s="667"/>
      <c r="EA14" s="667"/>
      <c r="EB14" s="667"/>
      <c r="EC14" s="676"/>
    </row>
    <row r="15" spans="2:143" ht="11.25" customHeight="1" x14ac:dyDescent="0.2">
      <c r="B15" s="663" t="s">
        <v>259</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126511</v>
      </c>
      <c r="BH15" s="667"/>
      <c r="BI15" s="667"/>
      <c r="BJ15" s="667"/>
      <c r="BK15" s="667"/>
      <c r="BL15" s="667"/>
      <c r="BM15" s="667"/>
      <c r="BN15" s="668"/>
      <c r="BO15" s="669">
        <v>2.2000000000000002</v>
      </c>
      <c r="BP15" s="669"/>
      <c r="BQ15" s="669"/>
      <c r="BR15" s="669"/>
      <c r="BS15" s="670" t="s">
        <v>128</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857119</v>
      </c>
      <c r="CS15" s="667"/>
      <c r="CT15" s="667"/>
      <c r="CU15" s="667"/>
      <c r="CV15" s="667"/>
      <c r="CW15" s="667"/>
      <c r="CX15" s="667"/>
      <c r="CY15" s="668"/>
      <c r="CZ15" s="669">
        <v>7.1</v>
      </c>
      <c r="DA15" s="669"/>
      <c r="DB15" s="669"/>
      <c r="DC15" s="669"/>
      <c r="DD15" s="675">
        <v>64714</v>
      </c>
      <c r="DE15" s="667"/>
      <c r="DF15" s="667"/>
      <c r="DG15" s="667"/>
      <c r="DH15" s="667"/>
      <c r="DI15" s="667"/>
      <c r="DJ15" s="667"/>
      <c r="DK15" s="667"/>
      <c r="DL15" s="667"/>
      <c r="DM15" s="667"/>
      <c r="DN15" s="667"/>
      <c r="DO15" s="667"/>
      <c r="DP15" s="668"/>
      <c r="DQ15" s="675">
        <v>791304</v>
      </c>
      <c r="DR15" s="667"/>
      <c r="DS15" s="667"/>
      <c r="DT15" s="667"/>
      <c r="DU15" s="667"/>
      <c r="DV15" s="667"/>
      <c r="DW15" s="667"/>
      <c r="DX15" s="667"/>
      <c r="DY15" s="667"/>
      <c r="DZ15" s="667"/>
      <c r="EA15" s="667"/>
      <c r="EB15" s="667"/>
      <c r="EC15" s="676"/>
    </row>
    <row r="16" spans="2:143" ht="11.25" customHeight="1" x14ac:dyDescent="0.2">
      <c r="B16" s="663" t="s">
        <v>262</v>
      </c>
      <c r="C16" s="664"/>
      <c r="D16" s="664"/>
      <c r="E16" s="664"/>
      <c r="F16" s="664"/>
      <c r="G16" s="664"/>
      <c r="H16" s="664"/>
      <c r="I16" s="664"/>
      <c r="J16" s="664"/>
      <c r="K16" s="664"/>
      <c r="L16" s="664"/>
      <c r="M16" s="664"/>
      <c r="N16" s="664"/>
      <c r="O16" s="664"/>
      <c r="P16" s="664"/>
      <c r="Q16" s="665"/>
      <c r="R16" s="666">
        <v>11641</v>
      </c>
      <c r="S16" s="667"/>
      <c r="T16" s="667"/>
      <c r="U16" s="667"/>
      <c r="V16" s="667"/>
      <c r="W16" s="667"/>
      <c r="X16" s="667"/>
      <c r="Y16" s="668"/>
      <c r="Z16" s="669">
        <v>0.1</v>
      </c>
      <c r="AA16" s="669"/>
      <c r="AB16" s="669"/>
      <c r="AC16" s="669"/>
      <c r="AD16" s="670">
        <v>11641</v>
      </c>
      <c r="AE16" s="670"/>
      <c r="AF16" s="670"/>
      <c r="AG16" s="670"/>
      <c r="AH16" s="670"/>
      <c r="AI16" s="670"/>
      <c r="AJ16" s="670"/>
      <c r="AK16" s="670"/>
      <c r="AL16" s="671">
        <v>0.2</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v>6842</v>
      </c>
      <c r="CS16" s="667"/>
      <c r="CT16" s="667"/>
      <c r="CU16" s="667"/>
      <c r="CV16" s="667"/>
      <c r="CW16" s="667"/>
      <c r="CX16" s="667"/>
      <c r="CY16" s="668"/>
      <c r="CZ16" s="669">
        <v>0.1</v>
      </c>
      <c r="DA16" s="669"/>
      <c r="DB16" s="669"/>
      <c r="DC16" s="669"/>
      <c r="DD16" s="675" t="s">
        <v>128</v>
      </c>
      <c r="DE16" s="667"/>
      <c r="DF16" s="667"/>
      <c r="DG16" s="667"/>
      <c r="DH16" s="667"/>
      <c r="DI16" s="667"/>
      <c r="DJ16" s="667"/>
      <c r="DK16" s="667"/>
      <c r="DL16" s="667"/>
      <c r="DM16" s="667"/>
      <c r="DN16" s="667"/>
      <c r="DO16" s="667"/>
      <c r="DP16" s="668"/>
      <c r="DQ16" s="675">
        <v>6842</v>
      </c>
      <c r="DR16" s="667"/>
      <c r="DS16" s="667"/>
      <c r="DT16" s="667"/>
      <c r="DU16" s="667"/>
      <c r="DV16" s="667"/>
      <c r="DW16" s="667"/>
      <c r="DX16" s="667"/>
      <c r="DY16" s="667"/>
      <c r="DZ16" s="667"/>
      <c r="EA16" s="667"/>
      <c r="EB16" s="667"/>
      <c r="EC16" s="676"/>
    </row>
    <row r="17" spans="2:133" ht="11.25" customHeight="1" x14ac:dyDescent="0.2">
      <c r="B17" s="663" t="s">
        <v>265</v>
      </c>
      <c r="C17" s="664"/>
      <c r="D17" s="664"/>
      <c r="E17" s="664"/>
      <c r="F17" s="664"/>
      <c r="G17" s="664"/>
      <c r="H17" s="664"/>
      <c r="I17" s="664"/>
      <c r="J17" s="664"/>
      <c r="K17" s="664"/>
      <c r="L17" s="664"/>
      <c r="M17" s="664"/>
      <c r="N17" s="664"/>
      <c r="O17" s="664"/>
      <c r="P17" s="664"/>
      <c r="Q17" s="665"/>
      <c r="R17" s="666">
        <v>21640</v>
      </c>
      <c r="S17" s="667"/>
      <c r="T17" s="667"/>
      <c r="U17" s="667"/>
      <c r="V17" s="667"/>
      <c r="W17" s="667"/>
      <c r="X17" s="667"/>
      <c r="Y17" s="668"/>
      <c r="Z17" s="669">
        <v>0.2</v>
      </c>
      <c r="AA17" s="669"/>
      <c r="AB17" s="669"/>
      <c r="AC17" s="669"/>
      <c r="AD17" s="670">
        <v>21640</v>
      </c>
      <c r="AE17" s="670"/>
      <c r="AF17" s="670"/>
      <c r="AG17" s="670"/>
      <c r="AH17" s="670"/>
      <c r="AI17" s="670"/>
      <c r="AJ17" s="670"/>
      <c r="AK17" s="670"/>
      <c r="AL17" s="671">
        <v>0.3</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522925</v>
      </c>
      <c r="CS17" s="667"/>
      <c r="CT17" s="667"/>
      <c r="CU17" s="667"/>
      <c r="CV17" s="667"/>
      <c r="CW17" s="667"/>
      <c r="CX17" s="667"/>
      <c r="CY17" s="668"/>
      <c r="CZ17" s="669">
        <v>4.3</v>
      </c>
      <c r="DA17" s="669"/>
      <c r="DB17" s="669"/>
      <c r="DC17" s="669"/>
      <c r="DD17" s="675" t="s">
        <v>128</v>
      </c>
      <c r="DE17" s="667"/>
      <c r="DF17" s="667"/>
      <c r="DG17" s="667"/>
      <c r="DH17" s="667"/>
      <c r="DI17" s="667"/>
      <c r="DJ17" s="667"/>
      <c r="DK17" s="667"/>
      <c r="DL17" s="667"/>
      <c r="DM17" s="667"/>
      <c r="DN17" s="667"/>
      <c r="DO17" s="667"/>
      <c r="DP17" s="668"/>
      <c r="DQ17" s="675">
        <v>522925</v>
      </c>
      <c r="DR17" s="667"/>
      <c r="DS17" s="667"/>
      <c r="DT17" s="667"/>
      <c r="DU17" s="667"/>
      <c r="DV17" s="667"/>
      <c r="DW17" s="667"/>
      <c r="DX17" s="667"/>
      <c r="DY17" s="667"/>
      <c r="DZ17" s="667"/>
      <c r="EA17" s="667"/>
      <c r="EB17" s="667"/>
      <c r="EC17" s="676"/>
    </row>
    <row r="18" spans="2:133" ht="11.25" customHeight="1" x14ac:dyDescent="0.2">
      <c r="B18" s="663" t="s">
        <v>268</v>
      </c>
      <c r="C18" s="664"/>
      <c r="D18" s="664"/>
      <c r="E18" s="664"/>
      <c r="F18" s="664"/>
      <c r="G18" s="664"/>
      <c r="H18" s="664"/>
      <c r="I18" s="664"/>
      <c r="J18" s="664"/>
      <c r="K18" s="664"/>
      <c r="L18" s="664"/>
      <c r="M18" s="664"/>
      <c r="N18" s="664"/>
      <c r="O18" s="664"/>
      <c r="P18" s="664"/>
      <c r="Q18" s="665"/>
      <c r="R18" s="666">
        <v>65822</v>
      </c>
      <c r="S18" s="667"/>
      <c r="T18" s="667"/>
      <c r="U18" s="667"/>
      <c r="V18" s="667"/>
      <c r="W18" s="667"/>
      <c r="X18" s="667"/>
      <c r="Y18" s="668"/>
      <c r="Z18" s="669">
        <v>0.5</v>
      </c>
      <c r="AA18" s="669"/>
      <c r="AB18" s="669"/>
      <c r="AC18" s="669"/>
      <c r="AD18" s="670">
        <v>62652</v>
      </c>
      <c r="AE18" s="670"/>
      <c r="AF18" s="670"/>
      <c r="AG18" s="670"/>
      <c r="AH18" s="670"/>
      <c r="AI18" s="670"/>
      <c r="AJ18" s="670"/>
      <c r="AK18" s="670"/>
      <c r="AL18" s="671">
        <v>0.89999997615814209</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2">
      <c r="B19" s="663" t="s">
        <v>271</v>
      </c>
      <c r="C19" s="664"/>
      <c r="D19" s="664"/>
      <c r="E19" s="664"/>
      <c r="F19" s="664"/>
      <c r="G19" s="664"/>
      <c r="H19" s="664"/>
      <c r="I19" s="664"/>
      <c r="J19" s="664"/>
      <c r="K19" s="664"/>
      <c r="L19" s="664"/>
      <c r="M19" s="664"/>
      <c r="N19" s="664"/>
      <c r="O19" s="664"/>
      <c r="P19" s="664"/>
      <c r="Q19" s="665"/>
      <c r="R19" s="666">
        <v>24901</v>
      </c>
      <c r="S19" s="667"/>
      <c r="T19" s="667"/>
      <c r="U19" s="667"/>
      <c r="V19" s="667"/>
      <c r="W19" s="667"/>
      <c r="X19" s="667"/>
      <c r="Y19" s="668"/>
      <c r="Z19" s="669">
        <v>0.2</v>
      </c>
      <c r="AA19" s="669"/>
      <c r="AB19" s="669"/>
      <c r="AC19" s="669"/>
      <c r="AD19" s="670">
        <v>24901</v>
      </c>
      <c r="AE19" s="670"/>
      <c r="AF19" s="670"/>
      <c r="AG19" s="670"/>
      <c r="AH19" s="670"/>
      <c r="AI19" s="670"/>
      <c r="AJ19" s="670"/>
      <c r="AK19" s="670"/>
      <c r="AL19" s="671">
        <v>0.3</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v>508889</v>
      </c>
      <c r="BH19" s="667"/>
      <c r="BI19" s="667"/>
      <c r="BJ19" s="667"/>
      <c r="BK19" s="667"/>
      <c r="BL19" s="667"/>
      <c r="BM19" s="667"/>
      <c r="BN19" s="668"/>
      <c r="BO19" s="669">
        <v>8.8000000000000007</v>
      </c>
      <c r="BP19" s="669"/>
      <c r="BQ19" s="669"/>
      <c r="BR19" s="669"/>
      <c r="BS19" s="670" t="s">
        <v>128</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2">
      <c r="B20" s="663" t="s">
        <v>274</v>
      </c>
      <c r="C20" s="664"/>
      <c r="D20" s="664"/>
      <c r="E20" s="664"/>
      <c r="F20" s="664"/>
      <c r="G20" s="664"/>
      <c r="H20" s="664"/>
      <c r="I20" s="664"/>
      <c r="J20" s="664"/>
      <c r="K20" s="664"/>
      <c r="L20" s="664"/>
      <c r="M20" s="664"/>
      <c r="N20" s="664"/>
      <c r="O20" s="664"/>
      <c r="P20" s="664"/>
      <c r="Q20" s="665"/>
      <c r="R20" s="666">
        <v>3664</v>
      </c>
      <c r="S20" s="667"/>
      <c r="T20" s="667"/>
      <c r="U20" s="667"/>
      <c r="V20" s="667"/>
      <c r="W20" s="667"/>
      <c r="X20" s="667"/>
      <c r="Y20" s="668"/>
      <c r="Z20" s="669">
        <v>0</v>
      </c>
      <c r="AA20" s="669"/>
      <c r="AB20" s="669"/>
      <c r="AC20" s="669"/>
      <c r="AD20" s="670">
        <v>3664</v>
      </c>
      <c r="AE20" s="670"/>
      <c r="AF20" s="670"/>
      <c r="AG20" s="670"/>
      <c r="AH20" s="670"/>
      <c r="AI20" s="670"/>
      <c r="AJ20" s="670"/>
      <c r="AK20" s="670"/>
      <c r="AL20" s="671">
        <v>0.1</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v>508889</v>
      </c>
      <c r="BH20" s="667"/>
      <c r="BI20" s="667"/>
      <c r="BJ20" s="667"/>
      <c r="BK20" s="667"/>
      <c r="BL20" s="667"/>
      <c r="BM20" s="667"/>
      <c r="BN20" s="668"/>
      <c r="BO20" s="669">
        <v>8.8000000000000007</v>
      </c>
      <c r="BP20" s="669"/>
      <c r="BQ20" s="669"/>
      <c r="BR20" s="669"/>
      <c r="BS20" s="670" t="s">
        <v>128</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12044469</v>
      </c>
      <c r="CS20" s="667"/>
      <c r="CT20" s="667"/>
      <c r="CU20" s="667"/>
      <c r="CV20" s="667"/>
      <c r="CW20" s="667"/>
      <c r="CX20" s="667"/>
      <c r="CY20" s="668"/>
      <c r="CZ20" s="669">
        <v>100</v>
      </c>
      <c r="DA20" s="669"/>
      <c r="DB20" s="669"/>
      <c r="DC20" s="669"/>
      <c r="DD20" s="675">
        <v>422328</v>
      </c>
      <c r="DE20" s="667"/>
      <c r="DF20" s="667"/>
      <c r="DG20" s="667"/>
      <c r="DH20" s="667"/>
      <c r="DI20" s="667"/>
      <c r="DJ20" s="667"/>
      <c r="DK20" s="667"/>
      <c r="DL20" s="667"/>
      <c r="DM20" s="667"/>
      <c r="DN20" s="667"/>
      <c r="DO20" s="667"/>
      <c r="DP20" s="668"/>
      <c r="DQ20" s="675">
        <v>8709872</v>
      </c>
      <c r="DR20" s="667"/>
      <c r="DS20" s="667"/>
      <c r="DT20" s="667"/>
      <c r="DU20" s="667"/>
      <c r="DV20" s="667"/>
      <c r="DW20" s="667"/>
      <c r="DX20" s="667"/>
      <c r="DY20" s="667"/>
      <c r="DZ20" s="667"/>
      <c r="EA20" s="667"/>
      <c r="EB20" s="667"/>
      <c r="EC20" s="676"/>
    </row>
    <row r="21" spans="2:133" ht="11.25" customHeight="1" x14ac:dyDescent="0.2">
      <c r="B21" s="663" t="s">
        <v>277</v>
      </c>
      <c r="C21" s="664"/>
      <c r="D21" s="664"/>
      <c r="E21" s="664"/>
      <c r="F21" s="664"/>
      <c r="G21" s="664"/>
      <c r="H21" s="664"/>
      <c r="I21" s="664"/>
      <c r="J21" s="664"/>
      <c r="K21" s="664"/>
      <c r="L21" s="664"/>
      <c r="M21" s="664"/>
      <c r="N21" s="664"/>
      <c r="O21" s="664"/>
      <c r="P21" s="664"/>
      <c r="Q21" s="665"/>
      <c r="R21" s="666">
        <v>961</v>
      </c>
      <c r="S21" s="667"/>
      <c r="T21" s="667"/>
      <c r="U21" s="667"/>
      <c r="V21" s="667"/>
      <c r="W21" s="667"/>
      <c r="X21" s="667"/>
      <c r="Y21" s="668"/>
      <c r="Z21" s="669">
        <v>0</v>
      </c>
      <c r="AA21" s="669"/>
      <c r="AB21" s="669"/>
      <c r="AC21" s="669"/>
      <c r="AD21" s="670">
        <v>961</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t="s">
        <v>128</v>
      </c>
      <c r="BH21" s="667"/>
      <c r="BI21" s="667"/>
      <c r="BJ21" s="667"/>
      <c r="BK21" s="667"/>
      <c r="BL21" s="667"/>
      <c r="BM21" s="667"/>
      <c r="BN21" s="668"/>
      <c r="BO21" s="669" t="s">
        <v>128</v>
      </c>
      <c r="BP21" s="669"/>
      <c r="BQ21" s="669"/>
      <c r="BR21" s="669"/>
      <c r="BS21" s="670" t="s">
        <v>128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4" t="s">
        <v>279</v>
      </c>
      <c r="C22" s="705"/>
      <c r="D22" s="705"/>
      <c r="E22" s="705"/>
      <c r="F22" s="705"/>
      <c r="G22" s="705"/>
      <c r="H22" s="705"/>
      <c r="I22" s="705"/>
      <c r="J22" s="705"/>
      <c r="K22" s="705"/>
      <c r="L22" s="705"/>
      <c r="M22" s="705"/>
      <c r="N22" s="705"/>
      <c r="O22" s="705"/>
      <c r="P22" s="705"/>
      <c r="Q22" s="706"/>
      <c r="R22" s="666">
        <v>36296</v>
      </c>
      <c r="S22" s="667"/>
      <c r="T22" s="667"/>
      <c r="U22" s="667"/>
      <c r="V22" s="667"/>
      <c r="W22" s="667"/>
      <c r="X22" s="667"/>
      <c r="Y22" s="668"/>
      <c r="Z22" s="669">
        <v>0.3</v>
      </c>
      <c r="AA22" s="669"/>
      <c r="AB22" s="669"/>
      <c r="AC22" s="669"/>
      <c r="AD22" s="670">
        <v>33126</v>
      </c>
      <c r="AE22" s="670"/>
      <c r="AF22" s="670"/>
      <c r="AG22" s="670"/>
      <c r="AH22" s="670"/>
      <c r="AI22" s="670"/>
      <c r="AJ22" s="670"/>
      <c r="AK22" s="670"/>
      <c r="AL22" s="671">
        <v>0.5</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282</v>
      </c>
      <c r="C23" s="664"/>
      <c r="D23" s="664"/>
      <c r="E23" s="664"/>
      <c r="F23" s="664"/>
      <c r="G23" s="664"/>
      <c r="H23" s="664"/>
      <c r="I23" s="664"/>
      <c r="J23" s="664"/>
      <c r="K23" s="664"/>
      <c r="L23" s="664"/>
      <c r="M23" s="664"/>
      <c r="N23" s="664"/>
      <c r="O23" s="664"/>
      <c r="P23" s="664"/>
      <c r="Q23" s="665"/>
      <c r="R23" s="666">
        <v>1083310</v>
      </c>
      <c r="S23" s="667"/>
      <c r="T23" s="667"/>
      <c r="U23" s="667"/>
      <c r="V23" s="667"/>
      <c r="W23" s="667"/>
      <c r="X23" s="667"/>
      <c r="Y23" s="668"/>
      <c r="Z23" s="669">
        <v>8.3000000000000007</v>
      </c>
      <c r="AA23" s="669"/>
      <c r="AB23" s="669"/>
      <c r="AC23" s="669"/>
      <c r="AD23" s="670">
        <v>1039890</v>
      </c>
      <c r="AE23" s="670"/>
      <c r="AF23" s="670"/>
      <c r="AG23" s="670"/>
      <c r="AH23" s="670"/>
      <c r="AI23" s="670"/>
      <c r="AJ23" s="670"/>
      <c r="AK23" s="670"/>
      <c r="AL23" s="671">
        <v>14.3</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v>508889</v>
      </c>
      <c r="BH23" s="667"/>
      <c r="BI23" s="667"/>
      <c r="BJ23" s="667"/>
      <c r="BK23" s="667"/>
      <c r="BL23" s="667"/>
      <c r="BM23" s="667"/>
      <c r="BN23" s="668"/>
      <c r="BO23" s="669">
        <v>8.8000000000000007</v>
      </c>
      <c r="BP23" s="669"/>
      <c r="BQ23" s="669"/>
      <c r="BR23" s="669"/>
      <c r="BS23" s="670" t="s">
        <v>128</v>
      </c>
      <c r="BT23" s="670"/>
      <c r="BU23" s="670"/>
      <c r="BV23" s="670"/>
      <c r="BW23" s="670"/>
      <c r="BX23" s="670"/>
      <c r="BY23" s="670"/>
      <c r="BZ23" s="670"/>
      <c r="CA23" s="670"/>
      <c r="CB23" s="674"/>
      <c r="CD23" s="648" t="s">
        <v>223</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7" t="s">
        <v>287</v>
      </c>
      <c r="DM23" s="698"/>
      <c r="DN23" s="698"/>
      <c r="DO23" s="698"/>
      <c r="DP23" s="698"/>
      <c r="DQ23" s="698"/>
      <c r="DR23" s="698"/>
      <c r="DS23" s="698"/>
      <c r="DT23" s="698"/>
      <c r="DU23" s="698"/>
      <c r="DV23" s="699"/>
      <c r="DW23" s="648" t="s">
        <v>288</v>
      </c>
      <c r="DX23" s="649"/>
      <c r="DY23" s="649"/>
      <c r="DZ23" s="649"/>
      <c r="EA23" s="649"/>
      <c r="EB23" s="649"/>
      <c r="EC23" s="650"/>
    </row>
    <row r="24" spans="2:133" ht="11.25" customHeight="1" x14ac:dyDescent="0.2">
      <c r="B24" s="663" t="s">
        <v>289</v>
      </c>
      <c r="C24" s="664"/>
      <c r="D24" s="664"/>
      <c r="E24" s="664"/>
      <c r="F24" s="664"/>
      <c r="G24" s="664"/>
      <c r="H24" s="664"/>
      <c r="I24" s="664"/>
      <c r="J24" s="664"/>
      <c r="K24" s="664"/>
      <c r="L24" s="664"/>
      <c r="M24" s="664"/>
      <c r="N24" s="664"/>
      <c r="O24" s="664"/>
      <c r="P24" s="664"/>
      <c r="Q24" s="665"/>
      <c r="R24" s="666">
        <v>1039890</v>
      </c>
      <c r="S24" s="667"/>
      <c r="T24" s="667"/>
      <c r="U24" s="667"/>
      <c r="V24" s="667"/>
      <c r="W24" s="667"/>
      <c r="X24" s="667"/>
      <c r="Y24" s="668"/>
      <c r="Z24" s="669">
        <v>8</v>
      </c>
      <c r="AA24" s="669"/>
      <c r="AB24" s="669"/>
      <c r="AC24" s="669"/>
      <c r="AD24" s="670">
        <v>1039890</v>
      </c>
      <c r="AE24" s="670"/>
      <c r="AF24" s="670"/>
      <c r="AG24" s="670"/>
      <c r="AH24" s="670"/>
      <c r="AI24" s="670"/>
      <c r="AJ24" s="670"/>
      <c r="AK24" s="670"/>
      <c r="AL24" s="671">
        <v>14.3</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5940825</v>
      </c>
      <c r="CS24" s="656"/>
      <c r="CT24" s="656"/>
      <c r="CU24" s="656"/>
      <c r="CV24" s="656"/>
      <c r="CW24" s="656"/>
      <c r="CX24" s="656"/>
      <c r="CY24" s="657"/>
      <c r="CZ24" s="660">
        <v>49.3</v>
      </c>
      <c r="DA24" s="661"/>
      <c r="DB24" s="661"/>
      <c r="DC24" s="680"/>
      <c r="DD24" s="707">
        <v>3816289</v>
      </c>
      <c r="DE24" s="656"/>
      <c r="DF24" s="656"/>
      <c r="DG24" s="656"/>
      <c r="DH24" s="656"/>
      <c r="DI24" s="656"/>
      <c r="DJ24" s="656"/>
      <c r="DK24" s="657"/>
      <c r="DL24" s="707">
        <v>3811545</v>
      </c>
      <c r="DM24" s="656"/>
      <c r="DN24" s="656"/>
      <c r="DO24" s="656"/>
      <c r="DP24" s="656"/>
      <c r="DQ24" s="656"/>
      <c r="DR24" s="656"/>
      <c r="DS24" s="656"/>
      <c r="DT24" s="656"/>
      <c r="DU24" s="656"/>
      <c r="DV24" s="657"/>
      <c r="DW24" s="660">
        <v>47.7</v>
      </c>
      <c r="DX24" s="661"/>
      <c r="DY24" s="661"/>
      <c r="DZ24" s="661"/>
      <c r="EA24" s="661"/>
      <c r="EB24" s="661"/>
      <c r="EC24" s="662"/>
    </row>
    <row r="25" spans="2:133" ht="11.25" customHeight="1" x14ac:dyDescent="0.2">
      <c r="B25" s="663" t="s">
        <v>292</v>
      </c>
      <c r="C25" s="664"/>
      <c r="D25" s="664"/>
      <c r="E25" s="664"/>
      <c r="F25" s="664"/>
      <c r="G25" s="664"/>
      <c r="H25" s="664"/>
      <c r="I25" s="664"/>
      <c r="J25" s="664"/>
      <c r="K25" s="664"/>
      <c r="L25" s="664"/>
      <c r="M25" s="664"/>
      <c r="N25" s="664"/>
      <c r="O25" s="664"/>
      <c r="P25" s="664"/>
      <c r="Q25" s="665"/>
      <c r="R25" s="666">
        <v>43399</v>
      </c>
      <c r="S25" s="667"/>
      <c r="T25" s="667"/>
      <c r="U25" s="667"/>
      <c r="V25" s="667"/>
      <c r="W25" s="667"/>
      <c r="X25" s="667"/>
      <c r="Y25" s="668"/>
      <c r="Z25" s="669">
        <v>0.3</v>
      </c>
      <c r="AA25" s="669"/>
      <c r="AB25" s="669"/>
      <c r="AC25" s="669"/>
      <c r="AD25" s="670" t="s">
        <v>128</v>
      </c>
      <c r="AE25" s="670"/>
      <c r="AF25" s="670"/>
      <c r="AG25" s="670"/>
      <c r="AH25" s="670"/>
      <c r="AI25" s="670"/>
      <c r="AJ25" s="670"/>
      <c r="AK25" s="670"/>
      <c r="AL25" s="671" t="s">
        <v>128</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2889604</v>
      </c>
      <c r="CS25" s="700"/>
      <c r="CT25" s="700"/>
      <c r="CU25" s="700"/>
      <c r="CV25" s="700"/>
      <c r="CW25" s="700"/>
      <c r="CX25" s="700"/>
      <c r="CY25" s="701"/>
      <c r="CZ25" s="671">
        <v>24</v>
      </c>
      <c r="DA25" s="702"/>
      <c r="DB25" s="702"/>
      <c r="DC25" s="708"/>
      <c r="DD25" s="675">
        <v>2754831</v>
      </c>
      <c r="DE25" s="700"/>
      <c r="DF25" s="700"/>
      <c r="DG25" s="700"/>
      <c r="DH25" s="700"/>
      <c r="DI25" s="700"/>
      <c r="DJ25" s="700"/>
      <c r="DK25" s="701"/>
      <c r="DL25" s="675">
        <v>2750159</v>
      </c>
      <c r="DM25" s="700"/>
      <c r="DN25" s="700"/>
      <c r="DO25" s="700"/>
      <c r="DP25" s="700"/>
      <c r="DQ25" s="700"/>
      <c r="DR25" s="700"/>
      <c r="DS25" s="700"/>
      <c r="DT25" s="700"/>
      <c r="DU25" s="700"/>
      <c r="DV25" s="701"/>
      <c r="DW25" s="671">
        <v>34.5</v>
      </c>
      <c r="DX25" s="702"/>
      <c r="DY25" s="702"/>
      <c r="DZ25" s="702"/>
      <c r="EA25" s="702"/>
      <c r="EB25" s="702"/>
      <c r="EC25" s="703"/>
    </row>
    <row r="26" spans="2:133" ht="11.25" customHeight="1" x14ac:dyDescent="0.2">
      <c r="B26" s="663" t="s">
        <v>295</v>
      </c>
      <c r="C26" s="664"/>
      <c r="D26" s="664"/>
      <c r="E26" s="664"/>
      <c r="F26" s="664"/>
      <c r="G26" s="664"/>
      <c r="H26" s="664"/>
      <c r="I26" s="664"/>
      <c r="J26" s="664"/>
      <c r="K26" s="664"/>
      <c r="L26" s="664"/>
      <c r="M26" s="664"/>
      <c r="N26" s="664"/>
      <c r="O26" s="664"/>
      <c r="P26" s="664"/>
      <c r="Q26" s="665"/>
      <c r="R26" s="666">
        <v>21</v>
      </c>
      <c r="S26" s="667"/>
      <c r="T26" s="667"/>
      <c r="U26" s="667"/>
      <c r="V26" s="667"/>
      <c r="W26" s="667"/>
      <c r="X26" s="667"/>
      <c r="Y26" s="668"/>
      <c r="Z26" s="669">
        <v>0</v>
      </c>
      <c r="AA26" s="669"/>
      <c r="AB26" s="669"/>
      <c r="AC26" s="669"/>
      <c r="AD26" s="670" t="s">
        <v>128</v>
      </c>
      <c r="AE26" s="670"/>
      <c r="AF26" s="670"/>
      <c r="AG26" s="670"/>
      <c r="AH26" s="670"/>
      <c r="AI26" s="670"/>
      <c r="AJ26" s="670"/>
      <c r="AK26" s="670"/>
      <c r="AL26" s="671" t="s">
        <v>128</v>
      </c>
      <c r="AM26" s="672"/>
      <c r="AN26" s="672"/>
      <c r="AO26" s="673"/>
      <c r="AP26" s="685" t="s">
        <v>296</v>
      </c>
      <c r="AQ26" s="709"/>
      <c r="AR26" s="709"/>
      <c r="AS26" s="709"/>
      <c r="AT26" s="709"/>
      <c r="AU26" s="709"/>
      <c r="AV26" s="709"/>
      <c r="AW26" s="709"/>
      <c r="AX26" s="709"/>
      <c r="AY26" s="709"/>
      <c r="AZ26" s="709"/>
      <c r="BA26" s="709"/>
      <c r="BB26" s="709"/>
      <c r="BC26" s="709"/>
      <c r="BD26" s="709"/>
      <c r="BE26" s="709"/>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1778902</v>
      </c>
      <c r="CS26" s="667"/>
      <c r="CT26" s="667"/>
      <c r="CU26" s="667"/>
      <c r="CV26" s="667"/>
      <c r="CW26" s="667"/>
      <c r="CX26" s="667"/>
      <c r="CY26" s="668"/>
      <c r="CZ26" s="671">
        <v>14.8</v>
      </c>
      <c r="DA26" s="702"/>
      <c r="DB26" s="702"/>
      <c r="DC26" s="708"/>
      <c r="DD26" s="675">
        <v>1694914</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2"/>
      <c r="DY26" s="702"/>
      <c r="DZ26" s="702"/>
      <c r="EA26" s="702"/>
      <c r="EB26" s="702"/>
      <c r="EC26" s="703"/>
    </row>
    <row r="27" spans="2:133" ht="11.25" customHeight="1" x14ac:dyDescent="0.2">
      <c r="B27" s="663" t="s">
        <v>298</v>
      </c>
      <c r="C27" s="664"/>
      <c r="D27" s="664"/>
      <c r="E27" s="664"/>
      <c r="F27" s="664"/>
      <c r="G27" s="664"/>
      <c r="H27" s="664"/>
      <c r="I27" s="664"/>
      <c r="J27" s="664"/>
      <c r="K27" s="664"/>
      <c r="L27" s="664"/>
      <c r="M27" s="664"/>
      <c r="N27" s="664"/>
      <c r="O27" s="664"/>
      <c r="P27" s="664"/>
      <c r="Q27" s="665"/>
      <c r="R27" s="666">
        <v>7793744</v>
      </c>
      <c r="S27" s="667"/>
      <c r="T27" s="667"/>
      <c r="U27" s="667"/>
      <c r="V27" s="667"/>
      <c r="W27" s="667"/>
      <c r="X27" s="667"/>
      <c r="Y27" s="668"/>
      <c r="Z27" s="669">
        <v>59.9</v>
      </c>
      <c r="AA27" s="669"/>
      <c r="AB27" s="669"/>
      <c r="AC27" s="669"/>
      <c r="AD27" s="670">
        <v>7238265</v>
      </c>
      <c r="AE27" s="670"/>
      <c r="AF27" s="670"/>
      <c r="AG27" s="670"/>
      <c r="AH27" s="670"/>
      <c r="AI27" s="670"/>
      <c r="AJ27" s="670"/>
      <c r="AK27" s="670"/>
      <c r="AL27" s="671">
        <v>99.400001525878906</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5765889</v>
      </c>
      <c r="BH27" s="667"/>
      <c r="BI27" s="667"/>
      <c r="BJ27" s="667"/>
      <c r="BK27" s="667"/>
      <c r="BL27" s="667"/>
      <c r="BM27" s="667"/>
      <c r="BN27" s="668"/>
      <c r="BO27" s="669">
        <v>100</v>
      </c>
      <c r="BP27" s="669"/>
      <c r="BQ27" s="669"/>
      <c r="BR27" s="669"/>
      <c r="BS27" s="670" t="s">
        <v>128</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2528296</v>
      </c>
      <c r="CS27" s="700"/>
      <c r="CT27" s="700"/>
      <c r="CU27" s="700"/>
      <c r="CV27" s="700"/>
      <c r="CW27" s="700"/>
      <c r="CX27" s="700"/>
      <c r="CY27" s="701"/>
      <c r="CZ27" s="671">
        <v>21</v>
      </c>
      <c r="DA27" s="702"/>
      <c r="DB27" s="702"/>
      <c r="DC27" s="708"/>
      <c r="DD27" s="675">
        <v>538533</v>
      </c>
      <c r="DE27" s="700"/>
      <c r="DF27" s="700"/>
      <c r="DG27" s="700"/>
      <c r="DH27" s="700"/>
      <c r="DI27" s="700"/>
      <c r="DJ27" s="700"/>
      <c r="DK27" s="701"/>
      <c r="DL27" s="675">
        <v>538461</v>
      </c>
      <c r="DM27" s="700"/>
      <c r="DN27" s="700"/>
      <c r="DO27" s="700"/>
      <c r="DP27" s="700"/>
      <c r="DQ27" s="700"/>
      <c r="DR27" s="700"/>
      <c r="DS27" s="700"/>
      <c r="DT27" s="700"/>
      <c r="DU27" s="700"/>
      <c r="DV27" s="701"/>
      <c r="DW27" s="671">
        <v>6.7</v>
      </c>
      <c r="DX27" s="702"/>
      <c r="DY27" s="702"/>
      <c r="DZ27" s="702"/>
      <c r="EA27" s="702"/>
      <c r="EB27" s="702"/>
      <c r="EC27" s="703"/>
    </row>
    <row r="28" spans="2:133" ht="11.25" customHeight="1" x14ac:dyDescent="0.2">
      <c r="B28" s="663" t="s">
        <v>301</v>
      </c>
      <c r="C28" s="664"/>
      <c r="D28" s="664"/>
      <c r="E28" s="664"/>
      <c r="F28" s="664"/>
      <c r="G28" s="664"/>
      <c r="H28" s="664"/>
      <c r="I28" s="664"/>
      <c r="J28" s="664"/>
      <c r="K28" s="664"/>
      <c r="L28" s="664"/>
      <c r="M28" s="664"/>
      <c r="N28" s="664"/>
      <c r="O28" s="664"/>
      <c r="P28" s="664"/>
      <c r="Q28" s="665"/>
      <c r="R28" s="666">
        <v>4207</v>
      </c>
      <c r="S28" s="667"/>
      <c r="T28" s="667"/>
      <c r="U28" s="667"/>
      <c r="V28" s="667"/>
      <c r="W28" s="667"/>
      <c r="X28" s="667"/>
      <c r="Y28" s="668"/>
      <c r="Z28" s="669">
        <v>0</v>
      </c>
      <c r="AA28" s="669"/>
      <c r="AB28" s="669"/>
      <c r="AC28" s="669"/>
      <c r="AD28" s="670">
        <v>4207</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522925</v>
      </c>
      <c r="CS28" s="667"/>
      <c r="CT28" s="667"/>
      <c r="CU28" s="667"/>
      <c r="CV28" s="667"/>
      <c r="CW28" s="667"/>
      <c r="CX28" s="667"/>
      <c r="CY28" s="668"/>
      <c r="CZ28" s="671">
        <v>4.3</v>
      </c>
      <c r="DA28" s="702"/>
      <c r="DB28" s="702"/>
      <c r="DC28" s="708"/>
      <c r="DD28" s="675">
        <v>522925</v>
      </c>
      <c r="DE28" s="667"/>
      <c r="DF28" s="667"/>
      <c r="DG28" s="667"/>
      <c r="DH28" s="667"/>
      <c r="DI28" s="667"/>
      <c r="DJ28" s="667"/>
      <c r="DK28" s="668"/>
      <c r="DL28" s="675">
        <v>522925</v>
      </c>
      <c r="DM28" s="667"/>
      <c r="DN28" s="667"/>
      <c r="DO28" s="667"/>
      <c r="DP28" s="667"/>
      <c r="DQ28" s="667"/>
      <c r="DR28" s="667"/>
      <c r="DS28" s="667"/>
      <c r="DT28" s="667"/>
      <c r="DU28" s="667"/>
      <c r="DV28" s="668"/>
      <c r="DW28" s="671">
        <v>6.6</v>
      </c>
      <c r="DX28" s="702"/>
      <c r="DY28" s="702"/>
      <c r="DZ28" s="702"/>
      <c r="EA28" s="702"/>
      <c r="EB28" s="702"/>
      <c r="EC28" s="703"/>
    </row>
    <row r="29" spans="2:133" ht="11.25" customHeight="1" x14ac:dyDescent="0.2">
      <c r="B29" s="663" t="s">
        <v>303</v>
      </c>
      <c r="C29" s="664"/>
      <c r="D29" s="664"/>
      <c r="E29" s="664"/>
      <c r="F29" s="664"/>
      <c r="G29" s="664"/>
      <c r="H29" s="664"/>
      <c r="I29" s="664"/>
      <c r="J29" s="664"/>
      <c r="K29" s="664"/>
      <c r="L29" s="664"/>
      <c r="M29" s="664"/>
      <c r="N29" s="664"/>
      <c r="O29" s="664"/>
      <c r="P29" s="664"/>
      <c r="Q29" s="665"/>
      <c r="R29" s="666">
        <v>40028</v>
      </c>
      <c r="S29" s="667"/>
      <c r="T29" s="667"/>
      <c r="U29" s="667"/>
      <c r="V29" s="667"/>
      <c r="W29" s="667"/>
      <c r="X29" s="667"/>
      <c r="Y29" s="668"/>
      <c r="Z29" s="669">
        <v>0.3</v>
      </c>
      <c r="AA29" s="669"/>
      <c r="AB29" s="669"/>
      <c r="AC29" s="669"/>
      <c r="AD29" s="670" t="s">
        <v>128</v>
      </c>
      <c r="AE29" s="670"/>
      <c r="AF29" s="670"/>
      <c r="AG29" s="670"/>
      <c r="AH29" s="670"/>
      <c r="AI29" s="670"/>
      <c r="AJ29" s="670"/>
      <c r="AK29" s="670"/>
      <c r="AL29" s="671" t="s">
        <v>128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304</v>
      </c>
      <c r="CE29" s="716"/>
      <c r="CF29" s="681" t="s">
        <v>70</v>
      </c>
      <c r="CG29" s="682"/>
      <c r="CH29" s="682"/>
      <c r="CI29" s="682"/>
      <c r="CJ29" s="682"/>
      <c r="CK29" s="682"/>
      <c r="CL29" s="682"/>
      <c r="CM29" s="682"/>
      <c r="CN29" s="682"/>
      <c r="CO29" s="682"/>
      <c r="CP29" s="682"/>
      <c r="CQ29" s="683"/>
      <c r="CR29" s="666">
        <v>522925</v>
      </c>
      <c r="CS29" s="700"/>
      <c r="CT29" s="700"/>
      <c r="CU29" s="700"/>
      <c r="CV29" s="700"/>
      <c r="CW29" s="700"/>
      <c r="CX29" s="700"/>
      <c r="CY29" s="701"/>
      <c r="CZ29" s="671">
        <v>4.3</v>
      </c>
      <c r="DA29" s="702"/>
      <c r="DB29" s="702"/>
      <c r="DC29" s="708"/>
      <c r="DD29" s="675">
        <v>522925</v>
      </c>
      <c r="DE29" s="700"/>
      <c r="DF29" s="700"/>
      <c r="DG29" s="700"/>
      <c r="DH29" s="700"/>
      <c r="DI29" s="700"/>
      <c r="DJ29" s="700"/>
      <c r="DK29" s="701"/>
      <c r="DL29" s="675">
        <v>522925</v>
      </c>
      <c r="DM29" s="700"/>
      <c r="DN29" s="700"/>
      <c r="DO29" s="700"/>
      <c r="DP29" s="700"/>
      <c r="DQ29" s="700"/>
      <c r="DR29" s="700"/>
      <c r="DS29" s="700"/>
      <c r="DT29" s="700"/>
      <c r="DU29" s="700"/>
      <c r="DV29" s="701"/>
      <c r="DW29" s="671">
        <v>6.6</v>
      </c>
      <c r="DX29" s="702"/>
      <c r="DY29" s="702"/>
      <c r="DZ29" s="702"/>
      <c r="EA29" s="702"/>
      <c r="EB29" s="702"/>
      <c r="EC29" s="703"/>
    </row>
    <row r="30" spans="2:133" ht="11.25" customHeight="1" x14ac:dyDescent="0.2">
      <c r="B30" s="663" t="s">
        <v>305</v>
      </c>
      <c r="C30" s="664"/>
      <c r="D30" s="664"/>
      <c r="E30" s="664"/>
      <c r="F30" s="664"/>
      <c r="G30" s="664"/>
      <c r="H30" s="664"/>
      <c r="I30" s="664"/>
      <c r="J30" s="664"/>
      <c r="K30" s="664"/>
      <c r="L30" s="664"/>
      <c r="M30" s="664"/>
      <c r="N30" s="664"/>
      <c r="O30" s="664"/>
      <c r="P30" s="664"/>
      <c r="Q30" s="665"/>
      <c r="R30" s="666">
        <v>106375</v>
      </c>
      <c r="S30" s="667"/>
      <c r="T30" s="667"/>
      <c r="U30" s="667"/>
      <c r="V30" s="667"/>
      <c r="W30" s="667"/>
      <c r="X30" s="667"/>
      <c r="Y30" s="668"/>
      <c r="Z30" s="669">
        <v>0.8</v>
      </c>
      <c r="AA30" s="669"/>
      <c r="AB30" s="669"/>
      <c r="AC30" s="669"/>
      <c r="AD30" s="670">
        <v>30019</v>
      </c>
      <c r="AE30" s="670"/>
      <c r="AF30" s="670"/>
      <c r="AG30" s="670"/>
      <c r="AH30" s="670"/>
      <c r="AI30" s="670"/>
      <c r="AJ30" s="670"/>
      <c r="AK30" s="670"/>
      <c r="AL30" s="671">
        <v>0.4</v>
      </c>
      <c r="AM30" s="672"/>
      <c r="AN30" s="672"/>
      <c r="AO30" s="673"/>
      <c r="AP30" s="645" t="s">
        <v>223</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1" t="s">
        <v>308</v>
      </c>
      <c r="CG30" s="682"/>
      <c r="CH30" s="682"/>
      <c r="CI30" s="682"/>
      <c r="CJ30" s="682"/>
      <c r="CK30" s="682"/>
      <c r="CL30" s="682"/>
      <c r="CM30" s="682"/>
      <c r="CN30" s="682"/>
      <c r="CO30" s="682"/>
      <c r="CP30" s="682"/>
      <c r="CQ30" s="683"/>
      <c r="CR30" s="666">
        <v>506960</v>
      </c>
      <c r="CS30" s="667"/>
      <c r="CT30" s="667"/>
      <c r="CU30" s="667"/>
      <c r="CV30" s="667"/>
      <c r="CW30" s="667"/>
      <c r="CX30" s="667"/>
      <c r="CY30" s="668"/>
      <c r="CZ30" s="671">
        <v>4.2</v>
      </c>
      <c r="DA30" s="702"/>
      <c r="DB30" s="702"/>
      <c r="DC30" s="708"/>
      <c r="DD30" s="675">
        <v>506960</v>
      </c>
      <c r="DE30" s="667"/>
      <c r="DF30" s="667"/>
      <c r="DG30" s="667"/>
      <c r="DH30" s="667"/>
      <c r="DI30" s="667"/>
      <c r="DJ30" s="667"/>
      <c r="DK30" s="668"/>
      <c r="DL30" s="675">
        <v>506960</v>
      </c>
      <c r="DM30" s="667"/>
      <c r="DN30" s="667"/>
      <c r="DO30" s="667"/>
      <c r="DP30" s="667"/>
      <c r="DQ30" s="667"/>
      <c r="DR30" s="667"/>
      <c r="DS30" s="667"/>
      <c r="DT30" s="667"/>
      <c r="DU30" s="667"/>
      <c r="DV30" s="668"/>
      <c r="DW30" s="671">
        <v>6.4</v>
      </c>
      <c r="DX30" s="702"/>
      <c r="DY30" s="702"/>
      <c r="DZ30" s="702"/>
      <c r="EA30" s="702"/>
      <c r="EB30" s="702"/>
      <c r="EC30" s="703"/>
    </row>
    <row r="31" spans="2:133" ht="11.25" customHeight="1" x14ac:dyDescent="0.2">
      <c r="B31" s="663" t="s">
        <v>309</v>
      </c>
      <c r="C31" s="664"/>
      <c r="D31" s="664"/>
      <c r="E31" s="664"/>
      <c r="F31" s="664"/>
      <c r="G31" s="664"/>
      <c r="H31" s="664"/>
      <c r="I31" s="664"/>
      <c r="J31" s="664"/>
      <c r="K31" s="664"/>
      <c r="L31" s="664"/>
      <c r="M31" s="664"/>
      <c r="N31" s="664"/>
      <c r="O31" s="664"/>
      <c r="P31" s="664"/>
      <c r="Q31" s="665"/>
      <c r="R31" s="666">
        <v>79963</v>
      </c>
      <c r="S31" s="667"/>
      <c r="T31" s="667"/>
      <c r="U31" s="667"/>
      <c r="V31" s="667"/>
      <c r="W31" s="667"/>
      <c r="X31" s="667"/>
      <c r="Y31" s="668"/>
      <c r="Z31" s="669">
        <v>0.6</v>
      </c>
      <c r="AA31" s="669"/>
      <c r="AB31" s="669"/>
      <c r="AC31" s="669"/>
      <c r="AD31" s="670" t="s">
        <v>128</v>
      </c>
      <c r="AE31" s="670"/>
      <c r="AF31" s="670"/>
      <c r="AG31" s="670"/>
      <c r="AH31" s="670"/>
      <c r="AI31" s="670"/>
      <c r="AJ31" s="670"/>
      <c r="AK31" s="670"/>
      <c r="AL31" s="671" t="s">
        <v>128</v>
      </c>
      <c r="AM31" s="672"/>
      <c r="AN31" s="672"/>
      <c r="AO31" s="673"/>
      <c r="AP31" s="726" t="s">
        <v>310</v>
      </c>
      <c r="AQ31" s="727"/>
      <c r="AR31" s="727"/>
      <c r="AS31" s="727"/>
      <c r="AT31" s="732" t="s">
        <v>311</v>
      </c>
      <c r="AU31" s="360"/>
      <c r="AV31" s="360"/>
      <c r="AW31" s="360"/>
      <c r="AX31" s="652" t="s">
        <v>188</v>
      </c>
      <c r="AY31" s="653"/>
      <c r="AZ31" s="653"/>
      <c r="BA31" s="653"/>
      <c r="BB31" s="653"/>
      <c r="BC31" s="653"/>
      <c r="BD31" s="653"/>
      <c r="BE31" s="653"/>
      <c r="BF31" s="654"/>
      <c r="BG31" s="725">
        <v>99.3</v>
      </c>
      <c r="BH31" s="721"/>
      <c r="BI31" s="721"/>
      <c r="BJ31" s="721"/>
      <c r="BK31" s="721"/>
      <c r="BL31" s="721"/>
      <c r="BM31" s="661">
        <v>98.7</v>
      </c>
      <c r="BN31" s="721"/>
      <c r="BO31" s="721"/>
      <c r="BP31" s="721"/>
      <c r="BQ31" s="722"/>
      <c r="BR31" s="725">
        <v>98.8</v>
      </c>
      <c r="BS31" s="721"/>
      <c r="BT31" s="721"/>
      <c r="BU31" s="721"/>
      <c r="BV31" s="721"/>
      <c r="BW31" s="721"/>
      <c r="BX31" s="661">
        <v>98.4</v>
      </c>
      <c r="BY31" s="721"/>
      <c r="BZ31" s="721"/>
      <c r="CA31" s="721"/>
      <c r="CB31" s="722"/>
      <c r="CD31" s="717"/>
      <c r="CE31" s="718"/>
      <c r="CF31" s="681" t="s">
        <v>312</v>
      </c>
      <c r="CG31" s="682"/>
      <c r="CH31" s="682"/>
      <c r="CI31" s="682"/>
      <c r="CJ31" s="682"/>
      <c r="CK31" s="682"/>
      <c r="CL31" s="682"/>
      <c r="CM31" s="682"/>
      <c r="CN31" s="682"/>
      <c r="CO31" s="682"/>
      <c r="CP31" s="682"/>
      <c r="CQ31" s="683"/>
      <c r="CR31" s="666">
        <v>15965</v>
      </c>
      <c r="CS31" s="700"/>
      <c r="CT31" s="700"/>
      <c r="CU31" s="700"/>
      <c r="CV31" s="700"/>
      <c r="CW31" s="700"/>
      <c r="CX31" s="700"/>
      <c r="CY31" s="701"/>
      <c r="CZ31" s="671">
        <v>0.1</v>
      </c>
      <c r="DA31" s="702"/>
      <c r="DB31" s="702"/>
      <c r="DC31" s="708"/>
      <c r="DD31" s="675">
        <v>15965</v>
      </c>
      <c r="DE31" s="700"/>
      <c r="DF31" s="700"/>
      <c r="DG31" s="700"/>
      <c r="DH31" s="700"/>
      <c r="DI31" s="700"/>
      <c r="DJ31" s="700"/>
      <c r="DK31" s="701"/>
      <c r="DL31" s="675">
        <v>15965</v>
      </c>
      <c r="DM31" s="700"/>
      <c r="DN31" s="700"/>
      <c r="DO31" s="700"/>
      <c r="DP31" s="700"/>
      <c r="DQ31" s="700"/>
      <c r="DR31" s="700"/>
      <c r="DS31" s="700"/>
      <c r="DT31" s="700"/>
      <c r="DU31" s="700"/>
      <c r="DV31" s="701"/>
      <c r="DW31" s="671">
        <v>0.2</v>
      </c>
      <c r="DX31" s="702"/>
      <c r="DY31" s="702"/>
      <c r="DZ31" s="702"/>
      <c r="EA31" s="702"/>
      <c r="EB31" s="702"/>
      <c r="EC31" s="703"/>
    </row>
    <row r="32" spans="2:133" ht="11.25" customHeight="1" x14ac:dyDescent="0.2">
      <c r="B32" s="663" t="s">
        <v>313</v>
      </c>
      <c r="C32" s="664"/>
      <c r="D32" s="664"/>
      <c r="E32" s="664"/>
      <c r="F32" s="664"/>
      <c r="G32" s="664"/>
      <c r="H32" s="664"/>
      <c r="I32" s="664"/>
      <c r="J32" s="664"/>
      <c r="K32" s="664"/>
      <c r="L32" s="664"/>
      <c r="M32" s="664"/>
      <c r="N32" s="664"/>
      <c r="O32" s="664"/>
      <c r="P32" s="664"/>
      <c r="Q32" s="665"/>
      <c r="R32" s="666">
        <v>2215158</v>
      </c>
      <c r="S32" s="667"/>
      <c r="T32" s="667"/>
      <c r="U32" s="667"/>
      <c r="V32" s="667"/>
      <c r="W32" s="667"/>
      <c r="X32" s="667"/>
      <c r="Y32" s="668"/>
      <c r="Z32" s="669">
        <v>17</v>
      </c>
      <c r="AA32" s="669"/>
      <c r="AB32" s="669"/>
      <c r="AC32" s="669"/>
      <c r="AD32" s="670" t="s">
        <v>128</v>
      </c>
      <c r="AE32" s="670"/>
      <c r="AF32" s="670"/>
      <c r="AG32" s="670"/>
      <c r="AH32" s="670"/>
      <c r="AI32" s="670"/>
      <c r="AJ32" s="670"/>
      <c r="AK32" s="670"/>
      <c r="AL32" s="671" t="s">
        <v>128</v>
      </c>
      <c r="AM32" s="672"/>
      <c r="AN32" s="672"/>
      <c r="AO32" s="673"/>
      <c r="AP32" s="728"/>
      <c r="AQ32" s="729"/>
      <c r="AR32" s="729"/>
      <c r="AS32" s="729"/>
      <c r="AT32" s="733"/>
      <c r="AU32" s="361" t="s">
        <v>314</v>
      </c>
      <c r="AV32" s="361"/>
      <c r="AW32" s="361"/>
      <c r="AX32" s="663" t="s">
        <v>315</v>
      </c>
      <c r="AY32" s="664"/>
      <c r="AZ32" s="664"/>
      <c r="BA32" s="664"/>
      <c r="BB32" s="664"/>
      <c r="BC32" s="664"/>
      <c r="BD32" s="664"/>
      <c r="BE32" s="664"/>
      <c r="BF32" s="665"/>
      <c r="BG32" s="735">
        <v>99.3</v>
      </c>
      <c r="BH32" s="700"/>
      <c r="BI32" s="700"/>
      <c r="BJ32" s="700"/>
      <c r="BK32" s="700"/>
      <c r="BL32" s="700"/>
      <c r="BM32" s="672">
        <v>98.4</v>
      </c>
      <c r="BN32" s="723"/>
      <c r="BO32" s="723"/>
      <c r="BP32" s="723"/>
      <c r="BQ32" s="724"/>
      <c r="BR32" s="735">
        <v>99.2</v>
      </c>
      <c r="BS32" s="700"/>
      <c r="BT32" s="700"/>
      <c r="BU32" s="700"/>
      <c r="BV32" s="700"/>
      <c r="BW32" s="700"/>
      <c r="BX32" s="672">
        <v>98.6</v>
      </c>
      <c r="BY32" s="723"/>
      <c r="BZ32" s="723"/>
      <c r="CA32" s="723"/>
      <c r="CB32" s="724"/>
      <c r="CD32" s="719"/>
      <c r="CE32" s="720"/>
      <c r="CF32" s="681" t="s">
        <v>316</v>
      </c>
      <c r="CG32" s="682"/>
      <c r="CH32" s="682"/>
      <c r="CI32" s="682"/>
      <c r="CJ32" s="682"/>
      <c r="CK32" s="682"/>
      <c r="CL32" s="682"/>
      <c r="CM32" s="682"/>
      <c r="CN32" s="682"/>
      <c r="CO32" s="682"/>
      <c r="CP32" s="682"/>
      <c r="CQ32" s="683"/>
      <c r="CR32" s="666" t="s">
        <v>128</v>
      </c>
      <c r="CS32" s="667"/>
      <c r="CT32" s="667"/>
      <c r="CU32" s="667"/>
      <c r="CV32" s="667"/>
      <c r="CW32" s="667"/>
      <c r="CX32" s="667"/>
      <c r="CY32" s="668"/>
      <c r="CZ32" s="671" t="s">
        <v>128</v>
      </c>
      <c r="DA32" s="702"/>
      <c r="DB32" s="702"/>
      <c r="DC32" s="708"/>
      <c r="DD32" s="675" t="s">
        <v>128</v>
      </c>
      <c r="DE32" s="667"/>
      <c r="DF32" s="667"/>
      <c r="DG32" s="667"/>
      <c r="DH32" s="667"/>
      <c r="DI32" s="667"/>
      <c r="DJ32" s="667"/>
      <c r="DK32" s="668"/>
      <c r="DL32" s="675" t="s">
        <v>128</v>
      </c>
      <c r="DM32" s="667"/>
      <c r="DN32" s="667"/>
      <c r="DO32" s="667"/>
      <c r="DP32" s="667"/>
      <c r="DQ32" s="667"/>
      <c r="DR32" s="667"/>
      <c r="DS32" s="667"/>
      <c r="DT32" s="667"/>
      <c r="DU32" s="667"/>
      <c r="DV32" s="668"/>
      <c r="DW32" s="671" t="s">
        <v>128</v>
      </c>
      <c r="DX32" s="702"/>
      <c r="DY32" s="702"/>
      <c r="DZ32" s="702"/>
      <c r="EA32" s="702"/>
      <c r="EB32" s="702"/>
      <c r="EC32" s="703"/>
    </row>
    <row r="33" spans="2:133" ht="11.25" customHeight="1" x14ac:dyDescent="0.2">
      <c r="B33" s="704" t="s">
        <v>317</v>
      </c>
      <c r="C33" s="705"/>
      <c r="D33" s="705"/>
      <c r="E33" s="705"/>
      <c r="F33" s="705"/>
      <c r="G33" s="705"/>
      <c r="H33" s="705"/>
      <c r="I33" s="705"/>
      <c r="J33" s="705"/>
      <c r="K33" s="705"/>
      <c r="L33" s="705"/>
      <c r="M33" s="705"/>
      <c r="N33" s="705"/>
      <c r="O33" s="705"/>
      <c r="P33" s="705"/>
      <c r="Q33" s="706"/>
      <c r="R33" s="666" t="s">
        <v>128</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30"/>
      <c r="AQ33" s="731"/>
      <c r="AR33" s="731"/>
      <c r="AS33" s="731"/>
      <c r="AT33" s="734"/>
      <c r="AU33" s="362"/>
      <c r="AV33" s="362"/>
      <c r="AW33" s="362"/>
      <c r="AX33" s="710" t="s">
        <v>318</v>
      </c>
      <c r="AY33" s="711"/>
      <c r="AZ33" s="711"/>
      <c r="BA33" s="711"/>
      <c r="BB33" s="711"/>
      <c r="BC33" s="711"/>
      <c r="BD33" s="711"/>
      <c r="BE33" s="711"/>
      <c r="BF33" s="712"/>
      <c r="BG33" s="736">
        <v>99.4</v>
      </c>
      <c r="BH33" s="737"/>
      <c r="BI33" s="737"/>
      <c r="BJ33" s="737"/>
      <c r="BK33" s="737"/>
      <c r="BL33" s="737"/>
      <c r="BM33" s="738">
        <v>99</v>
      </c>
      <c r="BN33" s="737"/>
      <c r="BO33" s="737"/>
      <c r="BP33" s="737"/>
      <c r="BQ33" s="739"/>
      <c r="BR33" s="736">
        <v>98.4</v>
      </c>
      <c r="BS33" s="737"/>
      <c r="BT33" s="737"/>
      <c r="BU33" s="737"/>
      <c r="BV33" s="737"/>
      <c r="BW33" s="737"/>
      <c r="BX33" s="738">
        <v>98.1</v>
      </c>
      <c r="BY33" s="737"/>
      <c r="BZ33" s="737"/>
      <c r="CA33" s="737"/>
      <c r="CB33" s="739"/>
      <c r="CD33" s="681" t="s">
        <v>319</v>
      </c>
      <c r="CE33" s="682"/>
      <c r="CF33" s="682"/>
      <c r="CG33" s="682"/>
      <c r="CH33" s="682"/>
      <c r="CI33" s="682"/>
      <c r="CJ33" s="682"/>
      <c r="CK33" s="682"/>
      <c r="CL33" s="682"/>
      <c r="CM33" s="682"/>
      <c r="CN33" s="682"/>
      <c r="CO33" s="682"/>
      <c r="CP33" s="682"/>
      <c r="CQ33" s="683"/>
      <c r="CR33" s="666">
        <v>5674474</v>
      </c>
      <c r="CS33" s="700"/>
      <c r="CT33" s="700"/>
      <c r="CU33" s="700"/>
      <c r="CV33" s="700"/>
      <c r="CW33" s="700"/>
      <c r="CX33" s="700"/>
      <c r="CY33" s="701"/>
      <c r="CZ33" s="671">
        <v>47.1</v>
      </c>
      <c r="DA33" s="702"/>
      <c r="DB33" s="702"/>
      <c r="DC33" s="708"/>
      <c r="DD33" s="675">
        <v>4729587</v>
      </c>
      <c r="DE33" s="700"/>
      <c r="DF33" s="700"/>
      <c r="DG33" s="700"/>
      <c r="DH33" s="700"/>
      <c r="DI33" s="700"/>
      <c r="DJ33" s="700"/>
      <c r="DK33" s="701"/>
      <c r="DL33" s="675">
        <v>2889728</v>
      </c>
      <c r="DM33" s="700"/>
      <c r="DN33" s="700"/>
      <c r="DO33" s="700"/>
      <c r="DP33" s="700"/>
      <c r="DQ33" s="700"/>
      <c r="DR33" s="700"/>
      <c r="DS33" s="700"/>
      <c r="DT33" s="700"/>
      <c r="DU33" s="700"/>
      <c r="DV33" s="701"/>
      <c r="DW33" s="671">
        <v>36.200000000000003</v>
      </c>
      <c r="DX33" s="702"/>
      <c r="DY33" s="702"/>
      <c r="DZ33" s="702"/>
      <c r="EA33" s="702"/>
      <c r="EB33" s="702"/>
      <c r="EC33" s="703"/>
    </row>
    <row r="34" spans="2:133" ht="11.25" customHeight="1" x14ac:dyDescent="0.2">
      <c r="B34" s="663" t="s">
        <v>320</v>
      </c>
      <c r="C34" s="664"/>
      <c r="D34" s="664"/>
      <c r="E34" s="664"/>
      <c r="F34" s="664"/>
      <c r="G34" s="664"/>
      <c r="H34" s="664"/>
      <c r="I34" s="664"/>
      <c r="J34" s="664"/>
      <c r="K34" s="664"/>
      <c r="L34" s="664"/>
      <c r="M34" s="664"/>
      <c r="N34" s="664"/>
      <c r="O34" s="664"/>
      <c r="P34" s="664"/>
      <c r="Q34" s="665"/>
      <c r="R34" s="666">
        <v>728848</v>
      </c>
      <c r="S34" s="667"/>
      <c r="T34" s="667"/>
      <c r="U34" s="667"/>
      <c r="V34" s="667"/>
      <c r="W34" s="667"/>
      <c r="X34" s="667"/>
      <c r="Y34" s="668"/>
      <c r="Z34" s="669">
        <v>5.6</v>
      </c>
      <c r="AA34" s="669"/>
      <c r="AB34" s="669"/>
      <c r="AC34" s="669"/>
      <c r="AD34" s="670" t="s">
        <v>128</v>
      </c>
      <c r="AE34" s="670"/>
      <c r="AF34" s="670"/>
      <c r="AG34" s="670"/>
      <c r="AH34" s="670"/>
      <c r="AI34" s="670"/>
      <c r="AJ34" s="670"/>
      <c r="AK34" s="670"/>
      <c r="AL34" s="671" t="s">
        <v>128</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321</v>
      </c>
      <c r="CE34" s="682"/>
      <c r="CF34" s="682"/>
      <c r="CG34" s="682"/>
      <c r="CH34" s="682"/>
      <c r="CI34" s="682"/>
      <c r="CJ34" s="682"/>
      <c r="CK34" s="682"/>
      <c r="CL34" s="682"/>
      <c r="CM34" s="682"/>
      <c r="CN34" s="682"/>
      <c r="CO34" s="682"/>
      <c r="CP34" s="682"/>
      <c r="CQ34" s="683"/>
      <c r="CR34" s="666">
        <v>1811878</v>
      </c>
      <c r="CS34" s="667"/>
      <c r="CT34" s="667"/>
      <c r="CU34" s="667"/>
      <c r="CV34" s="667"/>
      <c r="CW34" s="667"/>
      <c r="CX34" s="667"/>
      <c r="CY34" s="668"/>
      <c r="CZ34" s="671">
        <v>15</v>
      </c>
      <c r="DA34" s="702"/>
      <c r="DB34" s="702"/>
      <c r="DC34" s="708"/>
      <c r="DD34" s="675">
        <v>1322043</v>
      </c>
      <c r="DE34" s="667"/>
      <c r="DF34" s="667"/>
      <c r="DG34" s="667"/>
      <c r="DH34" s="667"/>
      <c r="DI34" s="667"/>
      <c r="DJ34" s="667"/>
      <c r="DK34" s="668"/>
      <c r="DL34" s="675">
        <v>1059284</v>
      </c>
      <c r="DM34" s="667"/>
      <c r="DN34" s="667"/>
      <c r="DO34" s="667"/>
      <c r="DP34" s="667"/>
      <c r="DQ34" s="667"/>
      <c r="DR34" s="667"/>
      <c r="DS34" s="667"/>
      <c r="DT34" s="667"/>
      <c r="DU34" s="667"/>
      <c r="DV34" s="668"/>
      <c r="DW34" s="671">
        <v>13.3</v>
      </c>
      <c r="DX34" s="702"/>
      <c r="DY34" s="702"/>
      <c r="DZ34" s="702"/>
      <c r="EA34" s="702"/>
      <c r="EB34" s="702"/>
      <c r="EC34" s="703"/>
    </row>
    <row r="35" spans="2:133" ht="11.25" customHeight="1" x14ac:dyDescent="0.2">
      <c r="B35" s="663" t="s">
        <v>322</v>
      </c>
      <c r="C35" s="664"/>
      <c r="D35" s="664"/>
      <c r="E35" s="664"/>
      <c r="F35" s="664"/>
      <c r="G35" s="664"/>
      <c r="H35" s="664"/>
      <c r="I35" s="664"/>
      <c r="J35" s="664"/>
      <c r="K35" s="664"/>
      <c r="L35" s="664"/>
      <c r="M35" s="664"/>
      <c r="N35" s="664"/>
      <c r="O35" s="664"/>
      <c r="P35" s="664"/>
      <c r="Q35" s="665"/>
      <c r="R35" s="666">
        <v>7714</v>
      </c>
      <c r="S35" s="667"/>
      <c r="T35" s="667"/>
      <c r="U35" s="667"/>
      <c r="V35" s="667"/>
      <c r="W35" s="667"/>
      <c r="X35" s="667"/>
      <c r="Y35" s="668"/>
      <c r="Z35" s="669">
        <v>0.1</v>
      </c>
      <c r="AA35" s="669"/>
      <c r="AB35" s="669"/>
      <c r="AC35" s="669"/>
      <c r="AD35" s="670">
        <v>6273</v>
      </c>
      <c r="AE35" s="670"/>
      <c r="AF35" s="670"/>
      <c r="AG35" s="670"/>
      <c r="AH35" s="670"/>
      <c r="AI35" s="670"/>
      <c r="AJ35" s="670"/>
      <c r="AK35" s="670"/>
      <c r="AL35" s="671">
        <v>0.1</v>
      </c>
      <c r="AM35" s="672"/>
      <c r="AN35" s="672"/>
      <c r="AO35" s="673"/>
      <c r="AP35" s="218"/>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129604</v>
      </c>
      <c r="CS35" s="700"/>
      <c r="CT35" s="700"/>
      <c r="CU35" s="700"/>
      <c r="CV35" s="700"/>
      <c r="CW35" s="700"/>
      <c r="CX35" s="700"/>
      <c r="CY35" s="701"/>
      <c r="CZ35" s="671">
        <v>1.1000000000000001</v>
      </c>
      <c r="DA35" s="702"/>
      <c r="DB35" s="702"/>
      <c r="DC35" s="708"/>
      <c r="DD35" s="675">
        <v>30131</v>
      </c>
      <c r="DE35" s="700"/>
      <c r="DF35" s="700"/>
      <c r="DG35" s="700"/>
      <c r="DH35" s="700"/>
      <c r="DI35" s="700"/>
      <c r="DJ35" s="700"/>
      <c r="DK35" s="701"/>
      <c r="DL35" s="675">
        <v>30131</v>
      </c>
      <c r="DM35" s="700"/>
      <c r="DN35" s="700"/>
      <c r="DO35" s="700"/>
      <c r="DP35" s="700"/>
      <c r="DQ35" s="700"/>
      <c r="DR35" s="700"/>
      <c r="DS35" s="700"/>
      <c r="DT35" s="700"/>
      <c r="DU35" s="700"/>
      <c r="DV35" s="701"/>
      <c r="DW35" s="671">
        <v>0.4</v>
      </c>
      <c r="DX35" s="702"/>
      <c r="DY35" s="702"/>
      <c r="DZ35" s="702"/>
      <c r="EA35" s="702"/>
      <c r="EB35" s="702"/>
      <c r="EC35" s="703"/>
    </row>
    <row r="36" spans="2:133" ht="11.25" customHeight="1" x14ac:dyDescent="0.2">
      <c r="B36" s="663" t="s">
        <v>326</v>
      </c>
      <c r="C36" s="664"/>
      <c r="D36" s="664"/>
      <c r="E36" s="664"/>
      <c r="F36" s="664"/>
      <c r="G36" s="664"/>
      <c r="H36" s="664"/>
      <c r="I36" s="664"/>
      <c r="J36" s="664"/>
      <c r="K36" s="664"/>
      <c r="L36" s="664"/>
      <c r="M36" s="664"/>
      <c r="N36" s="664"/>
      <c r="O36" s="664"/>
      <c r="P36" s="664"/>
      <c r="Q36" s="665"/>
      <c r="R36" s="666">
        <v>89942</v>
      </c>
      <c r="S36" s="667"/>
      <c r="T36" s="667"/>
      <c r="U36" s="667"/>
      <c r="V36" s="667"/>
      <c r="W36" s="667"/>
      <c r="X36" s="667"/>
      <c r="Y36" s="668"/>
      <c r="Z36" s="669">
        <v>0.7</v>
      </c>
      <c r="AA36" s="669"/>
      <c r="AB36" s="669"/>
      <c r="AC36" s="669"/>
      <c r="AD36" s="670" t="s">
        <v>128</v>
      </c>
      <c r="AE36" s="670"/>
      <c r="AF36" s="670"/>
      <c r="AG36" s="670"/>
      <c r="AH36" s="670"/>
      <c r="AI36" s="670"/>
      <c r="AJ36" s="670"/>
      <c r="AK36" s="670"/>
      <c r="AL36" s="671" t="s">
        <v>128</v>
      </c>
      <c r="AM36" s="672"/>
      <c r="AN36" s="672"/>
      <c r="AO36" s="673"/>
      <c r="AP36" s="218"/>
      <c r="AQ36" s="740" t="s">
        <v>327</v>
      </c>
      <c r="AR36" s="741"/>
      <c r="AS36" s="741"/>
      <c r="AT36" s="741"/>
      <c r="AU36" s="741"/>
      <c r="AV36" s="741"/>
      <c r="AW36" s="741"/>
      <c r="AX36" s="741"/>
      <c r="AY36" s="742"/>
      <c r="AZ36" s="655">
        <v>1864314</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73047</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1278472</v>
      </c>
      <c r="CS36" s="667"/>
      <c r="CT36" s="667"/>
      <c r="CU36" s="667"/>
      <c r="CV36" s="667"/>
      <c r="CW36" s="667"/>
      <c r="CX36" s="667"/>
      <c r="CY36" s="668"/>
      <c r="CZ36" s="671">
        <v>10.6</v>
      </c>
      <c r="DA36" s="702"/>
      <c r="DB36" s="702"/>
      <c r="DC36" s="708"/>
      <c r="DD36" s="675">
        <v>1143476</v>
      </c>
      <c r="DE36" s="667"/>
      <c r="DF36" s="667"/>
      <c r="DG36" s="667"/>
      <c r="DH36" s="667"/>
      <c r="DI36" s="667"/>
      <c r="DJ36" s="667"/>
      <c r="DK36" s="668"/>
      <c r="DL36" s="675">
        <v>917783</v>
      </c>
      <c r="DM36" s="667"/>
      <c r="DN36" s="667"/>
      <c r="DO36" s="667"/>
      <c r="DP36" s="667"/>
      <c r="DQ36" s="667"/>
      <c r="DR36" s="667"/>
      <c r="DS36" s="667"/>
      <c r="DT36" s="667"/>
      <c r="DU36" s="667"/>
      <c r="DV36" s="668"/>
      <c r="DW36" s="671">
        <v>11.5</v>
      </c>
      <c r="DX36" s="702"/>
      <c r="DY36" s="702"/>
      <c r="DZ36" s="702"/>
      <c r="EA36" s="702"/>
      <c r="EB36" s="702"/>
      <c r="EC36" s="703"/>
    </row>
    <row r="37" spans="2:133" ht="11.25" customHeight="1" x14ac:dyDescent="0.2">
      <c r="B37" s="663" t="s">
        <v>330</v>
      </c>
      <c r="C37" s="664"/>
      <c r="D37" s="664"/>
      <c r="E37" s="664"/>
      <c r="F37" s="664"/>
      <c r="G37" s="664"/>
      <c r="H37" s="664"/>
      <c r="I37" s="664"/>
      <c r="J37" s="664"/>
      <c r="K37" s="664"/>
      <c r="L37" s="664"/>
      <c r="M37" s="664"/>
      <c r="N37" s="664"/>
      <c r="O37" s="664"/>
      <c r="P37" s="664"/>
      <c r="Q37" s="665"/>
      <c r="R37" s="666">
        <v>316791</v>
      </c>
      <c r="S37" s="667"/>
      <c r="T37" s="667"/>
      <c r="U37" s="667"/>
      <c r="V37" s="667"/>
      <c r="W37" s="667"/>
      <c r="X37" s="667"/>
      <c r="Y37" s="668"/>
      <c r="Z37" s="669">
        <v>2.4</v>
      </c>
      <c r="AA37" s="669"/>
      <c r="AB37" s="669"/>
      <c r="AC37" s="669"/>
      <c r="AD37" s="670" t="s">
        <v>128</v>
      </c>
      <c r="AE37" s="670"/>
      <c r="AF37" s="670"/>
      <c r="AG37" s="670"/>
      <c r="AH37" s="670"/>
      <c r="AI37" s="670"/>
      <c r="AJ37" s="670"/>
      <c r="AK37" s="670"/>
      <c r="AL37" s="671" t="s">
        <v>128</v>
      </c>
      <c r="AM37" s="672"/>
      <c r="AN37" s="672"/>
      <c r="AO37" s="673"/>
      <c r="AQ37" s="744" t="s">
        <v>331</v>
      </c>
      <c r="AR37" s="745"/>
      <c r="AS37" s="745"/>
      <c r="AT37" s="745"/>
      <c r="AU37" s="745"/>
      <c r="AV37" s="745"/>
      <c r="AW37" s="745"/>
      <c r="AX37" s="745"/>
      <c r="AY37" s="746"/>
      <c r="AZ37" s="666">
        <v>720000</v>
      </c>
      <c r="BA37" s="667"/>
      <c r="BB37" s="667"/>
      <c r="BC37" s="667"/>
      <c r="BD37" s="700"/>
      <c r="BE37" s="700"/>
      <c r="BF37" s="724"/>
      <c r="BG37" s="681" t="s">
        <v>332</v>
      </c>
      <c r="BH37" s="682"/>
      <c r="BI37" s="682"/>
      <c r="BJ37" s="682"/>
      <c r="BK37" s="682"/>
      <c r="BL37" s="682"/>
      <c r="BM37" s="682"/>
      <c r="BN37" s="682"/>
      <c r="BO37" s="682"/>
      <c r="BP37" s="682"/>
      <c r="BQ37" s="682"/>
      <c r="BR37" s="682"/>
      <c r="BS37" s="682"/>
      <c r="BT37" s="682"/>
      <c r="BU37" s="683"/>
      <c r="BV37" s="666">
        <v>68043</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88456</v>
      </c>
      <c r="CS37" s="700"/>
      <c r="CT37" s="700"/>
      <c r="CU37" s="700"/>
      <c r="CV37" s="700"/>
      <c r="CW37" s="700"/>
      <c r="CX37" s="700"/>
      <c r="CY37" s="701"/>
      <c r="CZ37" s="671">
        <v>0.7</v>
      </c>
      <c r="DA37" s="702"/>
      <c r="DB37" s="702"/>
      <c r="DC37" s="708"/>
      <c r="DD37" s="675">
        <v>70788</v>
      </c>
      <c r="DE37" s="700"/>
      <c r="DF37" s="700"/>
      <c r="DG37" s="700"/>
      <c r="DH37" s="700"/>
      <c r="DI37" s="700"/>
      <c r="DJ37" s="700"/>
      <c r="DK37" s="701"/>
      <c r="DL37" s="675">
        <v>70627</v>
      </c>
      <c r="DM37" s="700"/>
      <c r="DN37" s="700"/>
      <c r="DO37" s="700"/>
      <c r="DP37" s="700"/>
      <c r="DQ37" s="700"/>
      <c r="DR37" s="700"/>
      <c r="DS37" s="700"/>
      <c r="DT37" s="700"/>
      <c r="DU37" s="700"/>
      <c r="DV37" s="701"/>
      <c r="DW37" s="671">
        <v>0.9</v>
      </c>
      <c r="DX37" s="702"/>
      <c r="DY37" s="702"/>
      <c r="DZ37" s="702"/>
      <c r="EA37" s="702"/>
      <c r="EB37" s="702"/>
      <c r="EC37" s="703"/>
    </row>
    <row r="38" spans="2:133" ht="11.25" customHeight="1" x14ac:dyDescent="0.2">
      <c r="B38" s="663" t="s">
        <v>334</v>
      </c>
      <c r="C38" s="664"/>
      <c r="D38" s="664"/>
      <c r="E38" s="664"/>
      <c r="F38" s="664"/>
      <c r="G38" s="664"/>
      <c r="H38" s="664"/>
      <c r="I38" s="664"/>
      <c r="J38" s="664"/>
      <c r="K38" s="664"/>
      <c r="L38" s="664"/>
      <c r="M38" s="664"/>
      <c r="N38" s="664"/>
      <c r="O38" s="664"/>
      <c r="P38" s="664"/>
      <c r="Q38" s="665"/>
      <c r="R38" s="666">
        <v>765471</v>
      </c>
      <c r="S38" s="667"/>
      <c r="T38" s="667"/>
      <c r="U38" s="667"/>
      <c r="V38" s="667"/>
      <c r="W38" s="667"/>
      <c r="X38" s="667"/>
      <c r="Y38" s="668"/>
      <c r="Z38" s="669">
        <v>5.9</v>
      </c>
      <c r="AA38" s="669"/>
      <c r="AB38" s="669"/>
      <c r="AC38" s="669"/>
      <c r="AD38" s="670" t="s">
        <v>128</v>
      </c>
      <c r="AE38" s="670"/>
      <c r="AF38" s="670"/>
      <c r="AG38" s="670"/>
      <c r="AH38" s="670"/>
      <c r="AI38" s="670"/>
      <c r="AJ38" s="670"/>
      <c r="AK38" s="670"/>
      <c r="AL38" s="671" t="s">
        <v>128</v>
      </c>
      <c r="AM38" s="672"/>
      <c r="AN38" s="672"/>
      <c r="AO38" s="673"/>
      <c r="AQ38" s="744" t="s">
        <v>335</v>
      </c>
      <c r="AR38" s="745"/>
      <c r="AS38" s="745"/>
      <c r="AT38" s="745"/>
      <c r="AU38" s="745"/>
      <c r="AV38" s="745"/>
      <c r="AW38" s="745"/>
      <c r="AX38" s="745"/>
      <c r="AY38" s="746"/>
      <c r="AZ38" s="666" t="s">
        <v>128</v>
      </c>
      <c r="BA38" s="667"/>
      <c r="BB38" s="667"/>
      <c r="BC38" s="667"/>
      <c r="BD38" s="700"/>
      <c r="BE38" s="700"/>
      <c r="BF38" s="724"/>
      <c r="BG38" s="681" t="s">
        <v>336</v>
      </c>
      <c r="BH38" s="682"/>
      <c r="BI38" s="682"/>
      <c r="BJ38" s="682"/>
      <c r="BK38" s="682"/>
      <c r="BL38" s="682"/>
      <c r="BM38" s="682"/>
      <c r="BN38" s="682"/>
      <c r="BO38" s="682"/>
      <c r="BP38" s="682"/>
      <c r="BQ38" s="682"/>
      <c r="BR38" s="682"/>
      <c r="BS38" s="682"/>
      <c r="BT38" s="682"/>
      <c r="BU38" s="683"/>
      <c r="BV38" s="666">
        <v>4769</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1144314</v>
      </c>
      <c r="CS38" s="667"/>
      <c r="CT38" s="667"/>
      <c r="CU38" s="667"/>
      <c r="CV38" s="667"/>
      <c r="CW38" s="667"/>
      <c r="CX38" s="667"/>
      <c r="CY38" s="668"/>
      <c r="CZ38" s="671">
        <v>9.5</v>
      </c>
      <c r="DA38" s="702"/>
      <c r="DB38" s="702"/>
      <c r="DC38" s="708"/>
      <c r="DD38" s="675">
        <v>963623</v>
      </c>
      <c r="DE38" s="667"/>
      <c r="DF38" s="667"/>
      <c r="DG38" s="667"/>
      <c r="DH38" s="667"/>
      <c r="DI38" s="667"/>
      <c r="DJ38" s="667"/>
      <c r="DK38" s="668"/>
      <c r="DL38" s="675">
        <v>882530</v>
      </c>
      <c r="DM38" s="667"/>
      <c r="DN38" s="667"/>
      <c r="DO38" s="667"/>
      <c r="DP38" s="667"/>
      <c r="DQ38" s="667"/>
      <c r="DR38" s="667"/>
      <c r="DS38" s="667"/>
      <c r="DT38" s="667"/>
      <c r="DU38" s="667"/>
      <c r="DV38" s="668"/>
      <c r="DW38" s="671">
        <v>11.1</v>
      </c>
      <c r="DX38" s="702"/>
      <c r="DY38" s="702"/>
      <c r="DZ38" s="702"/>
      <c r="EA38" s="702"/>
      <c r="EB38" s="702"/>
      <c r="EC38" s="703"/>
    </row>
    <row r="39" spans="2:133" ht="11.25" customHeight="1" x14ac:dyDescent="0.2">
      <c r="B39" s="663" t="s">
        <v>338</v>
      </c>
      <c r="C39" s="664"/>
      <c r="D39" s="664"/>
      <c r="E39" s="664"/>
      <c r="F39" s="664"/>
      <c r="G39" s="664"/>
      <c r="H39" s="664"/>
      <c r="I39" s="664"/>
      <c r="J39" s="664"/>
      <c r="K39" s="664"/>
      <c r="L39" s="664"/>
      <c r="M39" s="664"/>
      <c r="N39" s="664"/>
      <c r="O39" s="664"/>
      <c r="P39" s="664"/>
      <c r="Q39" s="665"/>
      <c r="R39" s="666">
        <v>60320</v>
      </c>
      <c r="S39" s="667"/>
      <c r="T39" s="667"/>
      <c r="U39" s="667"/>
      <c r="V39" s="667"/>
      <c r="W39" s="667"/>
      <c r="X39" s="667"/>
      <c r="Y39" s="668"/>
      <c r="Z39" s="669">
        <v>0.5</v>
      </c>
      <c r="AA39" s="669"/>
      <c r="AB39" s="669"/>
      <c r="AC39" s="669"/>
      <c r="AD39" s="670">
        <v>5</v>
      </c>
      <c r="AE39" s="670"/>
      <c r="AF39" s="670"/>
      <c r="AG39" s="670"/>
      <c r="AH39" s="670"/>
      <c r="AI39" s="670"/>
      <c r="AJ39" s="670"/>
      <c r="AK39" s="670"/>
      <c r="AL39" s="671">
        <v>0</v>
      </c>
      <c r="AM39" s="672"/>
      <c r="AN39" s="672"/>
      <c r="AO39" s="673"/>
      <c r="AQ39" s="744" t="s">
        <v>339</v>
      </c>
      <c r="AR39" s="745"/>
      <c r="AS39" s="745"/>
      <c r="AT39" s="745"/>
      <c r="AU39" s="745"/>
      <c r="AV39" s="745"/>
      <c r="AW39" s="745"/>
      <c r="AX39" s="745"/>
      <c r="AY39" s="746"/>
      <c r="AZ39" s="666" t="s">
        <v>128</v>
      </c>
      <c r="BA39" s="667"/>
      <c r="BB39" s="667"/>
      <c r="BC39" s="667"/>
      <c r="BD39" s="700"/>
      <c r="BE39" s="700"/>
      <c r="BF39" s="724"/>
      <c r="BG39" s="681" t="s">
        <v>340</v>
      </c>
      <c r="BH39" s="682"/>
      <c r="BI39" s="682"/>
      <c r="BJ39" s="682"/>
      <c r="BK39" s="682"/>
      <c r="BL39" s="682"/>
      <c r="BM39" s="682"/>
      <c r="BN39" s="682"/>
      <c r="BO39" s="682"/>
      <c r="BP39" s="682"/>
      <c r="BQ39" s="682"/>
      <c r="BR39" s="682"/>
      <c r="BS39" s="682"/>
      <c r="BT39" s="682"/>
      <c r="BU39" s="683"/>
      <c r="BV39" s="666">
        <v>7530</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1186206</v>
      </c>
      <c r="CS39" s="700"/>
      <c r="CT39" s="700"/>
      <c r="CU39" s="700"/>
      <c r="CV39" s="700"/>
      <c r="CW39" s="700"/>
      <c r="CX39" s="700"/>
      <c r="CY39" s="701"/>
      <c r="CZ39" s="671">
        <v>9.8000000000000007</v>
      </c>
      <c r="DA39" s="702"/>
      <c r="DB39" s="702"/>
      <c r="DC39" s="708"/>
      <c r="DD39" s="675">
        <v>1150314</v>
      </c>
      <c r="DE39" s="700"/>
      <c r="DF39" s="700"/>
      <c r="DG39" s="700"/>
      <c r="DH39" s="700"/>
      <c r="DI39" s="700"/>
      <c r="DJ39" s="700"/>
      <c r="DK39" s="701"/>
      <c r="DL39" s="675" t="s">
        <v>128</v>
      </c>
      <c r="DM39" s="700"/>
      <c r="DN39" s="700"/>
      <c r="DO39" s="700"/>
      <c r="DP39" s="700"/>
      <c r="DQ39" s="700"/>
      <c r="DR39" s="700"/>
      <c r="DS39" s="700"/>
      <c r="DT39" s="700"/>
      <c r="DU39" s="700"/>
      <c r="DV39" s="701"/>
      <c r="DW39" s="671" t="s">
        <v>128</v>
      </c>
      <c r="DX39" s="702"/>
      <c r="DY39" s="702"/>
      <c r="DZ39" s="702"/>
      <c r="EA39" s="702"/>
      <c r="EB39" s="702"/>
      <c r="EC39" s="703"/>
    </row>
    <row r="40" spans="2:133" ht="11.25" customHeight="1" x14ac:dyDescent="0.2">
      <c r="B40" s="663" t="s">
        <v>342</v>
      </c>
      <c r="C40" s="664"/>
      <c r="D40" s="664"/>
      <c r="E40" s="664"/>
      <c r="F40" s="664"/>
      <c r="G40" s="664"/>
      <c r="H40" s="664"/>
      <c r="I40" s="664"/>
      <c r="J40" s="664"/>
      <c r="K40" s="664"/>
      <c r="L40" s="664"/>
      <c r="M40" s="664"/>
      <c r="N40" s="664"/>
      <c r="O40" s="664"/>
      <c r="P40" s="664"/>
      <c r="Q40" s="665"/>
      <c r="R40" s="666">
        <v>794559</v>
      </c>
      <c r="S40" s="667"/>
      <c r="T40" s="667"/>
      <c r="U40" s="667"/>
      <c r="V40" s="667"/>
      <c r="W40" s="667"/>
      <c r="X40" s="667"/>
      <c r="Y40" s="668"/>
      <c r="Z40" s="669">
        <v>6.1</v>
      </c>
      <c r="AA40" s="669"/>
      <c r="AB40" s="669"/>
      <c r="AC40" s="669"/>
      <c r="AD40" s="670" t="s">
        <v>128</v>
      </c>
      <c r="AE40" s="670"/>
      <c r="AF40" s="670"/>
      <c r="AG40" s="670"/>
      <c r="AH40" s="670"/>
      <c r="AI40" s="670"/>
      <c r="AJ40" s="670"/>
      <c r="AK40" s="670"/>
      <c r="AL40" s="671" t="s">
        <v>128</v>
      </c>
      <c r="AM40" s="672"/>
      <c r="AN40" s="672"/>
      <c r="AO40" s="673"/>
      <c r="AQ40" s="744" t="s">
        <v>343</v>
      </c>
      <c r="AR40" s="745"/>
      <c r="AS40" s="745"/>
      <c r="AT40" s="745"/>
      <c r="AU40" s="745"/>
      <c r="AV40" s="745"/>
      <c r="AW40" s="745"/>
      <c r="AX40" s="745"/>
      <c r="AY40" s="746"/>
      <c r="AZ40" s="666" t="s">
        <v>128</v>
      </c>
      <c r="BA40" s="667"/>
      <c r="BB40" s="667"/>
      <c r="BC40" s="667"/>
      <c r="BD40" s="700"/>
      <c r="BE40" s="700"/>
      <c r="BF40" s="724"/>
      <c r="BG40" s="747" t="s">
        <v>344</v>
      </c>
      <c r="BH40" s="748"/>
      <c r="BI40" s="748"/>
      <c r="BJ40" s="748"/>
      <c r="BK40" s="748"/>
      <c r="BL40" s="363"/>
      <c r="BM40" s="682" t="s">
        <v>345</v>
      </c>
      <c r="BN40" s="682"/>
      <c r="BO40" s="682"/>
      <c r="BP40" s="682"/>
      <c r="BQ40" s="682"/>
      <c r="BR40" s="682"/>
      <c r="BS40" s="682"/>
      <c r="BT40" s="682"/>
      <c r="BU40" s="683"/>
      <c r="BV40" s="666">
        <v>97</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v>124000</v>
      </c>
      <c r="CS40" s="667"/>
      <c r="CT40" s="667"/>
      <c r="CU40" s="667"/>
      <c r="CV40" s="667"/>
      <c r="CW40" s="667"/>
      <c r="CX40" s="667"/>
      <c r="CY40" s="668"/>
      <c r="CZ40" s="671">
        <v>1</v>
      </c>
      <c r="DA40" s="702"/>
      <c r="DB40" s="702"/>
      <c r="DC40" s="708"/>
      <c r="DD40" s="675">
        <v>120000</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2"/>
      <c r="DY40" s="702"/>
      <c r="DZ40" s="702"/>
      <c r="EA40" s="702"/>
      <c r="EB40" s="702"/>
      <c r="EC40" s="703"/>
    </row>
    <row r="41" spans="2:133" ht="11.25" customHeight="1" x14ac:dyDescent="0.2">
      <c r="B41" s="663" t="s">
        <v>347</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348</v>
      </c>
      <c r="AR41" s="745"/>
      <c r="AS41" s="745"/>
      <c r="AT41" s="745"/>
      <c r="AU41" s="745"/>
      <c r="AV41" s="745"/>
      <c r="AW41" s="745"/>
      <c r="AX41" s="745"/>
      <c r="AY41" s="746"/>
      <c r="AZ41" s="666">
        <v>290789</v>
      </c>
      <c r="BA41" s="667"/>
      <c r="BB41" s="667"/>
      <c r="BC41" s="667"/>
      <c r="BD41" s="700"/>
      <c r="BE41" s="700"/>
      <c r="BF41" s="724"/>
      <c r="BG41" s="747"/>
      <c r="BH41" s="748"/>
      <c r="BI41" s="748"/>
      <c r="BJ41" s="748"/>
      <c r="BK41" s="748"/>
      <c r="BL41" s="363"/>
      <c r="BM41" s="682" t="s">
        <v>349</v>
      </c>
      <c r="BN41" s="682"/>
      <c r="BO41" s="682"/>
      <c r="BP41" s="682"/>
      <c r="BQ41" s="682"/>
      <c r="BR41" s="682"/>
      <c r="BS41" s="682"/>
      <c r="BT41" s="682"/>
      <c r="BU41" s="683"/>
      <c r="BV41" s="666">
        <v>1</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128</v>
      </c>
      <c r="CS41" s="700"/>
      <c r="CT41" s="700"/>
      <c r="CU41" s="700"/>
      <c r="CV41" s="700"/>
      <c r="CW41" s="700"/>
      <c r="CX41" s="700"/>
      <c r="CY41" s="701"/>
      <c r="CZ41" s="671" t="s">
        <v>128</v>
      </c>
      <c r="DA41" s="702"/>
      <c r="DB41" s="702"/>
      <c r="DC41" s="708"/>
      <c r="DD41" s="675" t="s">
        <v>128</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2">
      <c r="B42" s="663" t="s">
        <v>351</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4" t="s">
        <v>352</v>
      </c>
      <c r="AR42" s="755"/>
      <c r="AS42" s="755"/>
      <c r="AT42" s="755"/>
      <c r="AU42" s="755"/>
      <c r="AV42" s="755"/>
      <c r="AW42" s="755"/>
      <c r="AX42" s="755"/>
      <c r="AY42" s="756"/>
      <c r="AZ42" s="760">
        <v>853525</v>
      </c>
      <c r="BA42" s="761"/>
      <c r="BB42" s="761"/>
      <c r="BC42" s="761"/>
      <c r="BD42" s="737"/>
      <c r="BE42" s="737"/>
      <c r="BF42" s="739"/>
      <c r="BG42" s="749"/>
      <c r="BH42" s="750"/>
      <c r="BI42" s="750"/>
      <c r="BJ42" s="750"/>
      <c r="BK42" s="750"/>
      <c r="BL42" s="364"/>
      <c r="BM42" s="692" t="s">
        <v>353</v>
      </c>
      <c r="BN42" s="692"/>
      <c r="BO42" s="692"/>
      <c r="BP42" s="692"/>
      <c r="BQ42" s="692"/>
      <c r="BR42" s="692"/>
      <c r="BS42" s="692"/>
      <c r="BT42" s="692"/>
      <c r="BU42" s="693"/>
      <c r="BV42" s="760">
        <v>299</v>
      </c>
      <c r="BW42" s="761"/>
      <c r="BX42" s="761"/>
      <c r="BY42" s="761"/>
      <c r="BZ42" s="761"/>
      <c r="CA42" s="761"/>
      <c r="CB42" s="773"/>
      <c r="CD42" s="663" t="s">
        <v>354</v>
      </c>
      <c r="CE42" s="664"/>
      <c r="CF42" s="664"/>
      <c r="CG42" s="664"/>
      <c r="CH42" s="664"/>
      <c r="CI42" s="664"/>
      <c r="CJ42" s="664"/>
      <c r="CK42" s="664"/>
      <c r="CL42" s="664"/>
      <c r="CM42" s="664"/>
      <c r="CN42" s="664"/>
      <c r="CO42" s="664"/>
      <c r="CP42" s="664"/>
      <c r="CQ42" s="665"/>
      <c r="CR42" s="666">
        <v>429170</v>
      </c>
      <c r="CS42" s="700"/>
      <c r="CT42" s="700"/>
      <c r="CU42" s="700"/>
      <c r="CV42" s="700"/>
      <c r="CW42" s="700"/>
      <c r="CX42" s="700"/>
      <c r="CY42" s="701"/>
      <c r="CZ42" s="671">
        <v>3.6</v>
      </c>
      <c r="DA42" s="702"/>
      <c r="DB42" s="702"/>
      <c r="DC42" s="708"/>
      <c r="DD42" s="675">
        <v>163996</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2">
      <c r="B43" s="663" t="s">
        <v>355</v>
      </c>
      <c r="C43" s="664"/>
      <c r="D43" s="664"/>
      <c r="E43" s="664"/>
      <c r="F43" s="664"/>
      <c r="G43" s="664"/>
      <c r="H43" s="664"/>
      <c r="I43" s="664"/>
      <c r="J43" s="664"/>
      <c r="K43" s="664"/>
      <c r="L43" s="664"/>
      <c r="M43" s="664"/>
      <c r="N43" s="664"/>
      <c r="O43" s="664"/>
      <c r="P43" s="664"/>
      <c r="Q43" s="665"/>
      <c r="R43" s="666">
        <v>704159</v>
      </c>
      <c r="S43" s="667"/>
      <c r="T43" s="667"/>
      <c r="U43" s="667"/>
      <c r="V43" s="667"/>
      <c r="W43" s="667"/>
      <c r="X43" s="667"/>
      <c r="Y43" s="668"/>
      <c r="Z43" s="669">
        <v>5.4</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356</v>
      </c>
      <c r="CE43" s="664"/>
      <c r="CF43" s="664"/>
      <c r="CG43" s="664"/>
      <c r="CH43" s="664"/>
      <c r="CI43" s="664"/>
      <c r="CJ43" s="664"/>
      <c r="CK43" s="664"/>
      <c r="CL43" s="664"/>
      <c r="CM43" s="664"/>
      <c r="CN43" s="664"/>
      <c r="CO43" s="664"/>
      <c r="CP43" s="664"/>
      <c r="CQ43" s="665"/>
      <c r="CR43" s="666">
        <v>8355</v>
      </c>
      <c r="CS43" s="700"/>
      <c r="CT43" s="700"/>
      <c r="CU43" s="700"/>
      <c r="CV43" s="700"/>
      <c r="CW43" s="700"/>
      <c r="CX43" s="700"/>
      <c r="CY43" s="701"/>
      <c r="CZ43" s="671">
        <v>0.1</v>
      </c>
      <c r="DA43" s="702"/>
      <c r="DB43" s="702"/>
      <c r="DC43" s="708"/>
      <c r="DD43" s="675">
        <v>8355</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2">
      <c r="B44" s="710" t="s">
        <v>357</v>
      </c>
      <c r="C44" s="711"/>
      <c r="D44" s="711"/>
      <c r="E44" s="711"/>
      <c r="F44" s="711"/>
      <c r="G44" s="711"/>
      <c r="H44" s="711"/>
      <c r="I44" s="711"/>
      <c r="J44" s="711"/>
      <c r="K44" s="711"/>
      <c r="L44" s="711"/>
      <c r="M44" s="711"/>
      <c r="N44" s="711"/>
      <c r="O44" s="711"/>
      <c r="P44" s="711"/>
      <c r="Q44" s="712"/>
      <c r="R44" s="760">
        <v>13003120</v>
      </c>
      <c r="S44" s="761"/>
      <c r="T44" s="761"/>
      <c r="U44" s="761"/>
      <c r="V44" s="761"/>
      <c r="W44" s="761"/>
      <c r="X44" s="761"/>
      <c r="Y44" s="762"/>
      <c r="Z44" s="763">
        <v>100</v>
      </c>
      <c r="AA44" s="763"/>
      <c r="AB44" s="763"/>
      <c r="AC44" s="763"/>
      <c r="AD44" s="764">
        <v>7278769</v>
      </c>
      <c r="AE44" s="764"/>
      <c r="AF44" s="764"/>
      <c r="AG44" s="764"/>
      <c r="AH44" s="764"/>
      <c r="AI44" s="764"/>
      <c r="AJ44" s="764"/>
      <c r="AK44" s="764"/>
      <c r="AL44" s="765">
        <v>100</v>
      </c>
      <c r="AM44" s="738"/>
      <c r="AN44" s="738"/>
      <c r="AO44" s="766"/>
      <c r="CD44" s="767" t="s">
        <v>304</v>
      </c>
      <c r="CE44" s="768"/>
      <c r="CF44" s="663" t="s">
        <v>358</v>
      </c>
      <c r="CG44" s="664"/>
      <c r="CH44" s="664"/>
      <c r="CI44" s="664"/>
      <c r="CJ44" s="664"/>
      <c r="CK44" s="664"/>
      <c r="CL44" s="664"/>
      <c r="CM44" s="664"/>
      <c r="CN44" s="664"/>
      <c r="CO44" s="664"/>
      <c r="CP44" s="664"/>
      <c r="CQ44" s="665"/>
      <c r="CR44" s="666">
        <v>422328</v>
      </c>
      <c r="CS44" s="667"/>
      <c r="CT44" s="667"/>
      <c r="CU44" s="667"/>
      <c r="CV44" s="667"/>
      <c r="CW44" s="667"/>
      <c r="CX44" s="667"/>
      <c r="CY44" s="668"/>
      <c r="CZ44" s="671">
        <v>3.5</v>
      </c>
      <c r="DA44" s="672"/>
      <c r="DB44" s="672"/>
      <c r="DC44" s="684"/>
      <c r="DD44" s="675">
        <v>157154</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359</v>
      </c>
      <c r="CG45" s="664"/>
      <c r="CH45" s="664"/>
      <c r="CI45" s="664"/>
      <c r="CJ45" s="664"/>
      <c r="CK45" s="664"/>
      <c r="CL45" s="664"/>
      <c r="CM45" s="664"/>
      <c r="CN45" s="664"/>
      <c r="CO45" s="664"/>
      <c r="CP45" s="664"/>
      <c r="CQ45" s="665"/>
      <c r="CR45" s="666">
        <v>98633</v>
      </c>
      <c r="CS45" s="700"/>
      <c r="CT45" s="700"/>
      <c r="CU45" s="700"/>
      <c r="CV45" s="700"/>
      <c r="CW45" s="700"/>
      <c r="CX45" s="700"/>
      <c r="CY45" s="701"/>
      <c r="CZ45" s="671">
        <v>0.8</v>
      </c>
      <c r="DA45" s="702"/>
      <c r="DB45" s="702"/>
      <c r="DC45" s="708"/>
      <c r="DD45" s="675">
        <v>35186</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361</v>
      </c>
      <c r="CG46" s="664"/>
      <c r="CH46" s="664"/>
      <c r="CI46" s="664"/>
      <c r="CJ46" s="664"/>
      <c r="CK46" s="664"/>
      <c r="CL46" s="664"/>
      <c r="CM46" s="664"/>
      <c r="CN46" s="664"/>
      <c r="CO46" s="664"/>
      <c r="CP46" s="664"/>
      <c r="CQ46" s="665"/>
      <c r="CR46" s="666">
        <v>270679</v>
      </c>
      <c r="CS46" s="667"/>
      <c r="CT46" s="667"/>
      <c r="CU46" s="667"/>
      <c r="CV46" s="667"/>
      <c r="CW46" s="667"/>
      <c r="CX46" s="667"/>
      <c r="CY46" s="668"/>
      <c r="CZ46" s="671">
        <v>2.2000000000000002</v>
      </c>
      <c r="DA46" s="672"/>
      <c r="DB46" s="672"/>
      <c r="DC46" s="684"/>
      <c r="DD46" s="675">
        <v>68952</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2">
      <c r="B47" s="785" t="s">
        <v>362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363</v>
      </c>
      <c r="CG47" s="664"/>
      <c r="CH47" s="664"/>
      <c r="CI47" s="664"/>
      <c r="CJ47" s="664"/>
      <c r="CK47" s="664"/>
      <c r="CL47" s="664"/>
      <c r="CM47" s="664"/>
      <c r="CN47" s="664"/>
      <c r="CO47" s="664"/>
      <c r="CP47" s="664"/>
      <c r="CQ47" s="665"/>
      <c r="CR47" s="666">
        <v>6842</v>
      </c>
      <c r="CS47" s="700"/>
      <c r="CT47" s="700"/>
      <c r="CU47" s="700"/>
      <c r="CV47" s="700"/>
      <c r="CW47" s="700"/>
      <c r="CX47" s="700"/>
      <c r="CY47" s="701"/>
      <c r="CZ47" s="671">
        <v>0.1</v>
      </c>
      <c r="DA47" s="702"/>
      <c r="DB47" s="702"/>
      <c r="DC47" s="708"/>
      <c r="DD47" s="675">
        <v>6842</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ht="10.8" x14ac:dyDescent="0.2">
      <c r="B48" s="784" t="s">
        <v>364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365</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366</v>
      </c>
      <c r="CE49" s="711"/>
      <c r="CF49" s="711"/>
      <c r="CG49" s="711"/>
      <c r="CH49" s="711"/>
      <c r="CI49" s="711"/>
      <c r="CJ49" s="711"/>
      <c r="CK49" s="711"/>
      <c r="CL49" s="711"/>
      <c r="CM49" s="711"/>
      <c r="CN49" s="711"/>
      <c r="CO49" s="711"/>
      <c r="CP49" s="711"/>
      <c r="CQ49" s="712"/>
      <c r="CR49" s="760">
        <v>12044469</v>
      </c>
      <c r="CS49" s="737"/>
      <c r="CT49" s="737"/>
      <c r="CU49" s="737"/>
      <c r="CV49" s="737"/>
      <c r="CW49" s="737"/>
      <c r="CX49" s="737"/>
      <c r="CY49" s="774"/>
      <c r="CZ49" s="765">
        <v>100</v>
      </c>
      <c r="DA49" s="775"/>
      <c r="DB49" s="775"/>
      <c r="DC49" s="776"/>
      <c r="DD49" s="777">
        <v>8709872</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J/nO4A8+15RjqvcZKIDT+0iNGQmgT5cktP6gIEeZMS5I5mPyA0nXzaklGv6wWVgLlQSMuSmvn4RnJOYVfszxaw==" saltValue="I9MXqj4OikMIuQE/3C3vX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5" t="s">
        <v>367</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368</v>
      </c>
      <c r="DK2" s="1157"/>
      <c r="DL2" s="1157"/>
      <c r="DM2" s="1157"/>
      <c r="DN2" s="1157"/>
      <c r="DO2" s="1158"/>
      <c r="DP2" s="224"/>
      <c r="DQ2" s="1156" t="s">
        <v>369</v>
      </c>
      <c r="DR2" s="1157"/>
      <c r="DS2" s="1157"/>
      <c r="DT2" s="1157"/>
      <c r="DU2" s="1157"/>
      <c r="DV2" s="1157"/>
      <c r="DW2" s="1157"/>
      <c r="DX2" s="1157"/>
      <c r="DY2" s="1157"/>
      <c r="DZ2" s="115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4" t="s">
        <v>370</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371</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0" t="s">
        <v>372</v>
      </c>
      <c r="B5" s="1061"/>
      <c r="C5" s="1061"/>
      <c r="D5" s="1061"/>
      <c r="E5" s="1061"/>
      <c r="F5" s="1061"/>
      <c r="G5" s="1061"/>
      <c r="H5" s="1061"/>
      <c r="I5" s="1061"/>
      <c r="J5" s="1061"/>
      <c r="K5" s="1061"/>
      <c r="L5" s="1061"/>
      <c r="M5" s="1061"/>
      <c r="N5" s="1061"/>
      <c r="O5" s="1061"/>
      <c r="P5" s="1062"/>
      <c r="Q5" s="1066" t="s">
        <v>373</v>
      </c>
      <c r="R5" s="1067"/>
      <c r="S5" s="1067"/>
      <c r="T5" s="1067"/>
      <c r="U5" s="1068"/>
      <c r="V5" s="1066" t="s">
        <v>374</v>
      </c>
      <c r="W5" s="1067"/>
      <c r="X5" s="1067"/>
      <c r="Y5" s="1067"/>
      <c r="Z5" s="1068"/>
      <c r="AA5" s="1066" t="s">
        <v>375</v>
      </c>
      <c r="AB5" s="1067"/>
      <c r="AC5" s="1067"/>
      <c r="AD5" s="1067"/>
      <c r="AE5" s="1067"/>
      <c r="AF5" s="1159" t="s">
        <v>376</v>
      </c>
      <c r="AG5" s="1067"/>
      <c r="AH5" s="1067"/>
      <c r="AI5" s="1067"/>
      <c r="AJ5" s="1080"/>
      <c r="AK5" s="1067" t="s">
        <v>377</v>
      </c>
      <c r="AL5" s="1067"/>
      <c r="AM5" s="1067"/>
      <c r="AN5" s="1067"/>
      <c r="AO5" s="1068"/>
      <c r="AP5" s="1066" t="s">
        <v>378</v>
      </c>
      <c r="AQ5" s="1067"/>
      <c r="AR5" s="1067"/>
      <c r="AS5" s="1067"/>
      <c r="AT5" s="1068"/>
      <c r="AU5" s="1066" t="s">
        <v>379</v>
      </c>
      <c r="AV5" s="1067"/>
      <c r="AW5" s="1067"/>
      <c r="AX5" s="1067"/>
      <c r="AY5" s="1080"/>
      <c r="AZ5" s="228"/>
      <c r="BA5" s="228"/>
      <c r="BB5" s="228"/>
      <c r="BC5" s="228"/>
      <c r="BD5" s="228"/>
      <c r="BE5" s="229"/>
      <c r="BF5" s="229"/>
      <c r="BG5" s="229"/>
      <c r="BH5" s="229"/>
      <c r="BI5" s="229"/>
      <c r="BJ5" s="229"/>
      <c r="BK5" s="229"/>
      <c r="BL5" s="229"/>
      <c r="BM5" s="229"/>
      <c r="BN5" s="229"/>
      <c r="BO5" s="229"/>
      <c r="BP5" s="229"/>
      <c r="BQ5" s="1060" t="s">
        <v>380</v>
      </c>
      <c r="BR5" s="1061"/>
      <c r="BS5" s="1061"/>
      <c r="BT5" s="1061"/>
      <c r="BU5" s="1061"/>
      <c r="BV5" s="1061"/>
      <c r="BW5" s="1061"/>
      <c r="BX5" s="1061"/>
      <c r="BY5" s="1061"/>
      <c r="BZ5" s="1061"/>
      <c r="CA5" s="1061"/>
      <c r="CB5" s="1061"/>
      <c r="CC5" s="1061"/>
      <c r="CD5" s="1061"/>
      <c r="CE5" s="1061"/>
      <c r="CF5" s="1061"/>
      <c r="CG5" s="1062"/>
      <c r="CH5" s="1066" t="s">
        <v>381</v>
      </c>
      <c r="CI5" s="1067"/>
      <c r="CJ5" s="1067"/>
      <c r="CK5" s="1067"/>
      <c r="CL5" s="1068"/>
      <c r="CM5" s="1066" t="s">
        <v>382</v>
      </c>
      <c r="CN5" s="1067"/>
      <c r="CO5" s="1067"/>
      <c r="CP5" s="1067"/>
      <c r="CQ5" s="1068"/>
      <c r="CR5" s="1066" t="s">
        <v>383</v>
      </c>
      <c r="CS5" s="1067"/>
      <c r="CT5" s="1067"/>
      <c r="CU5" s="1067"/>
      <c r="CV5" s="1068"/>
      <c r="CW5" s="1066" t="s">
        <v>384</v>
      </c>
      <c r="CX5" s="1067"/>
      <c r="CY5" s="1067"/>
      <c r="CZ5" s="1067"/>
      <c r="DA5" s="1068"/>
      <c r="DB5" s="1066" t="s">
        <v>385</v>
      </c>
      <c r="DC5" s="1067"/>
      <c r="DD5" s="1067"/>
      <c r="DE5" s="1067"/>
      <c r="DF5" s="1068"/>
      <c r="DG5" s="1149" t="s">
        <v>386</v>
      </c>
      <c r="DH5" s="1150"/>
      <c r="DI5" s="1150"/>
      <c r="DJ5" s="1150"/>
      <c r="DK5" s="1151"/>
      <c r="DL5" s="1149" t="s">
        <v>387</v>
      </c>
      <c r="DM5" s="1150"/>
      <c r="DN5" s="1150"/>
      <c r="DO5" s="1150"/>
      <c r="DP5" s="1151"/>
      <c r="DQ5" s="1066" t="s">
        <v>388</v>
      </c>
      <c r="DR5" s="1067"/>
      <c r="DS5" s="1067"/>
      <c r="DT5" s="1067"/>
      <c r="DU5" s="1068"/>
      <c r="DV5" s="1066" t="s">
        <v>379</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2">
      <c r="A7" s="232">
        <v>1</v>
      </c>
      <c r="B7" s="1112" t="s">
        <v>389</v>
      </c>
      <c r="C7" s="1113"/>
      <c r="D7" s="1113"/>
      <c r="E7" s="1113"/>
      <c r="F7" s="1113"/>
      <c r="G7" s="1113"/>
      <c r="H7" s="1113"/>
      <c r="I7" s="1113"/>
      <c r="J7" s="1113"/>
      <c r="K7" s="1113"/>
      <c r="L7" s="1113"/>
      <c r="M7" s="1113"/>
      <c r="N7" s="1113"/>
      <c r="O7" s="1113"/>
      <c r="P7" s="1114"/>
      <c r="Q7" s="1167">
        <v>13027</v>
      </c>
      <c r="R7" s="1168"/>
      <c r="S7" s="1168"/>
      <c r="T7" s="1168"/>
      <c r="U7" s="1168"/>
      <c r="V7" s="1168">
        <v>12068</v>
      </c>
      <c r="W7" s="1168"/>
      <c r="X7" s="1168"/>
      <c r="Y7" s="1168"/>
      <c r="Z7" s="1168"/>
      <c r="AA7" s="1168">
        <v>959</v>
      </c>
      <c r="AB7" s="1168"/>
      <c r="AC7" s="1168"/>
      <c r="AD7" s="1168"/>
      <c r="AE7" s="1169"/>
      <c r="AF7" s="1170">
        <v>950</v>
      </c>
      <c r="AG7" s="1171"/>
      <c r="AH7" s="1171"/>
      <c r="AI7" s="1171"/>
      <c r="AJ7" s="1172"/>
      <c r="AK7" s="1173">
        <v>317</v>
      </c>
      <c r="AL7" s="1174"/>
      <c r="AM7" s="1174"/>
      <c r="AN7" s="1174"/>
      <c r="AO7" s="1174"/>
      <c r="AP7" s="1174">
        <v>5917</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t="s">
        <v>592</v>
      </c>
      <c r="BS7" s="1164" t="s">
        <v>589</v>
      </c>
      <c r="BT7" s="1165"/>
      <c r="BU7" s="1165"/>
      <c r="BV7" s="1165"/>
      <c r="BW7" s="1165"/>
      <c r="BX7" s="1165"/>
      <c r="BY7" s="1165"/>
      <c r="BZ7" s="1165"/>
      <c r="CA7" s="1165"/>
      <c r="CB7" s="1165"/>
      <c r="CC7" s="1165"/>
      <c r="CD7" s="1165"/>
      <c r="CE7" s="1165"/>
      <c r="CF7" s="1165"/>
      <c r="CG7" s="1177"/>
      <c r="CH7" s="1161">
        <v>0</v>
      </c>
      <c r="CI7" s="1162"/>
      <c r="CJ7" s="1162"/>
      <c r="CK7" s="1162"/>
      <c r="CL7" s="1163"/>
      <c r="CM7" s="1161">
        <v>6</v>
      </c>
      <c r="CN7" s="1162"/>
      <c r="CO7" s="1162"/>
      <c r="CP7" s="1162"/>
      <c r="CQ7" s="1163"/>
      <c r="CR7" s="1161">
        <v>5</v>
      </c>
      <c r="CS7" s="1162"/>
      <c r="CT7" s="1162"/>
      <c r="CU7" s="1162"/>
      <c r="CV7" s="1163"/>
      <c r="CW7" s="1161" t="s">
        <v>584</v>
      </c>
      <c r="CX7" s="1162"/>
      <c r="CY7" s="1162"/>
      <c r="CZ7" s="1162"/>
      <c r="DA7" s="1163"/>
      <c r="DB7" s="1161" t="s">
        <v>533</v>
      </c>
      <c r="DC7" s="1162"/>
      <c r="DD7" s="1162"/>
      <c r="DE7" s="1162"/>
      <c r="DF7" s="1163"/>
      <c r="DG7" s="1161" t="s">
        <v>533</v>
      </c>
      <c r="DH7" s="1162"/>
      <c r="DI7" s="1162"/>
      <c r="DJ7" s="1162"/>
      <c r="DK7" s="1163"/>
      <c r="DL7" s="1161" t="s">
        <v>533</v>
      </c>
      <c r="DM7" s="1162"/>
      <c r="DN7" s="1162"/>
      <c r="DO7" s="1162"/>
      <c r="DP7" s="1163"/>
      <c r="DQ7" s="1161" t="s">
        <v>533</v>
      </c>
      <c r="DR7" s="1162"/>
      <c r="DS7" s="1162"/>
      <c r="DT7" s="1162"/>
      <c r="DU7" s="1163"/>
      <c r="DV7" s="1164"/>
      <c r="DW7" s="1165"/>
      <c r="DX7" s="1165"/>
      <c r="DY7" s="1165"/>
      <c r="DZ7" s="1166"/>
      <c r="EA7" s="230"/>
    </row>
    <row r="8" spans="1:131" s="231" customFormat="1" ht="26.25" customHeight="1" x14ac:dyDescent="0.2">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590</v>
      </c>
      <c r="BT8" s="1058"/>
      <c r="BU8" s="1058"/>
      <c r="BV8" s="1058"/>
      <c r="BW8" s="1058"/>
      <c r="BX8" s="1058"/>
      <c r="BY8" s="1058"/>
      <c r="BZ8" s="1058"/>
      <c r="CA8" s="1058"/>
      <c r="CB8" s="1058"/>
      <c r="CC8" s="1058"/>
      <c r="CD8" s="1058"/>
      <c r="CE8" s="1058"/>
      <c r="CF8" s="1058"/>
      <c r="CG8" s="1079"/>
      <c r="CH8" s="1054">
        <v>6</v>
      </c>
      <c r="CI8" s="1055"/>
      <c r="CJ8" s="1055"/>
      <c r="CK8" s="1055"/>
      <c r="CL8" s="1056"/>
      <c r="CM8" s="1054">
        <v>1865</v>
      </c>
      <c r="CN8" s="1055"/>
      <c r="CO8" s="1055"/>
      <c r="CP8" s="1055"/>
      <c r="CQ8" s="1056"/>
      <c r="CR8" s="1054">
        <v>18</v>
      </c>
      <c r="CS8" s="1055"/>
      <c r="CT8" s="1055"/>
      <c r="CU8" s="1055"/>
      <c r="CV8" s="1056"/>
      <c r="CW8" s="1054">
        <v>8</v>
      </c>
      <c r="CX8" s="1055"/>
      <c r="CY8" s="1055"/>
      <c r="CZ8" s="1055"/>
      <c r="DA8" s="1056"/>
      <c r="DB8" s="1054" t="s">
        <v>533</v>
      </c>
      <c r="DC8" s="1055"/>
      <c r="DD8" s="1055"/>
      <c r="DE8" s="1055"/>
      <c r="DF8" s="1056"/>
      <c r="DG8" s="1054" t="s">
        <v>533</v>
      </c>
      <c r="DH8" s="1055"/>
      <c r="DI8" s="1055"/>
      <c r="DJ8" s="1055"/>
      <c r="DK8" s="1056"/>
      <c r="DL8" s="1054" t="s">
        <v>533</v>
      </c>
      <c r="DM8" s="1055"/>
      <c r="DN8" s="1055"/>
      <c r="DO8" s="1055"/>
      <c r="DP8" s="1056"/>
      <c r="DQ8" s="1054" t="s">
        <v>533</v>
      </c>
      <c r="DR8" s="1055"/>
      <c r="DS8" s="1055"/>
      <c r="DT8" s="1055"/>
      <c r="DU8" s="1056"/>
      <c r="DV8" s="1057"/>
      <c r="DW8" s="1058"/>
      <c r="DX8" s="1058"/>
      <c r="DY8" s="1058"/>
      <c r="DZ8" s="1059"/>
      <c r="EA8" s="230"/>
    </row>
    <row r="9" spans="1:131" s="231" customFormat="1" ht="26.25" customHeight="1" x14ac:dyDescent="0.2">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591</v>
      </c>
      <c r="BT9" s="1058"/>
      <c r="BU9" s="1058"/>
      <c r="BV9" s="1058"/>
      <c r="BW9" s="1058"/>
      <c r="BX9" s="1058"/>
      <c r="BY9" s="1058"/>
      <c r="BZ9" s="1058"/>
      <c r="CA9" s="1058"/>
      <c r="CB9" s="1058"/>
      <c r="CC9" s="1058"/>
      <c r="CD9" s="1058"/>
      <c r="CE9" s="1058"/>
      <c r="CF9" s="1058"/>
      <c r="CG9" s="1079"/>
      <c r="CH9" s="1054">
        <v>-50</v>
      </c>
      <c r="CI9" s="1055"/>
      <c r="CJ9" s="1055"/>
      <c r="CK9" s="1055"/>
      <c r="CL9" s="1056"/>
      <c r="CM9" s="1054">
        <v>227</v>
      </c>
      <c r="CN9" s="1055"/>
      <c r="CO9" s="1055"/>
      <c r="CP9" s="1055"/>
      <c r="CQ9" s="1056"/>
      <c r="CR9" s="1054">
        <v>2</v>
      </c>
      <c r="CS9" s="1055"/>
      <c r="CT9" s="1055"/>
      <c r="CU9" s="1055"/>
      <c r="CV9" s="1056"/>
      <c r="CW9" s="1054">
        <v>6</v>
      </c>
      <c r="CX9" s="1055"/>
      <c r="CY9" s="1055"/>
      <c r="CZ9" s="1055"/>
      <c r="DA9" s="1056"/>
      <c r="DB9" s="1054" t="s">
        <v>533</v>
      </c>
      <c r="DC9" s="1055"/>
      <c r="DD9" s="1055"/>
      <c r="DE9" s="1055"/>
      <c r="DF9" s="1056"/>
      <c r="DG9" s="1054" t="s">
        <v>533</v>
      </c>
      <c r="DH9" s="1055"/>
      <c r="DI9" s="1055"/>
      <c r="DJ9" s="1055"/>
      <c r="DK9" s="1056"/>
      <c r="DL9" s="1054" t="s">
        <v>533</v>
      </c>
      <c r="DM9" s="1055"/>
      <c r="DN9" s="1055"/>
      <c r="DO9" s="1055"/>
      <c r="DP9" s="1056"/>
      <c r="DQ9" s="1054" t="s">
        <v>533</v>
      </c>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390</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391</v>
      </c>
      <c r="B23" s="1002" t="s">
        <v>392</v>
      </c>
      <c r="C23" s="1003"/>
      <c r="D23" s="1003"/>
      <c r="E23" s="1003"/>
      <c r="F23" s="1003"/>
      <c r="G23" s="1003"/>
      <c r="H23" s="1003"/>
      <c r="I23" s="1003"/>
      <c r="J23" s="1003"/>
      <c r="K23" s="1003"/>
      <c r="L23" s="1003"/>
      <c r="M23" s="1003"/>
      <c r="N23" s="1003"/>
      <c r="O23" s="1003"/>
      <c r="P23" s="1013"/>
      <c r="Q23" s="1132">
        <v>13027</v>
      </c>
      <c r="R23" s="1126"/>
      <c r="S23" s="1126"/>
      <c r="T23" s="1126"/>
      <c r="U23" s="1126"/>
      <c r="V23" s="1126">
        <v>12068</v>
      </c>
      <c r="W23" s="1126"/>
      <c r="X23" s="1126"/>
      <c r="Y23" s="1126"/>
      <c r="Z23" s="1126"/>
      <c r="AA23" s="1126">
        <v>959</v>
      </c>
      <c r="AB23" s="1126"/>
      <c r="AC23" s="1126"/>
      <c r="AD23" s="1126"/>
      <c r="AE23" s="1133"/>
      <c r="AF23" s="1134">
        <v>950</v>
      </c>
      <c r="AG23" s="1126"/>
      <c r="AH23" s="1126"/>
      <c r="AI23" s="1126"/>
      <c r="AJ23" s="1135"/>
      <c r="AK23" s="1136"/>
      <c r="AL23" s="1137"/>
      <c r="AM23" s="1137"/>
      <c r="AN23" s="1137"/>
      <c r="AO23" s="1137"/>
      <c r="AP23" s="1126">
        <v>5917</v>
      </c>
      <c r="AQ23" s="1126"/>
      <c r="AR23" s="1126"/>
      <c r="AS23" s="1126"/>
      <c r="AT23" s="1126"/>
      <c r="AU23" s="1127"/>
      <c r="AV23" s="1127"/>
      <c r="AW23" s="1127"/>
      <c r="AX23" s="1127"/>
      <c r="AY23" s="1128"/>
      <c r="AZ23" s="1129" t="s">
        <v>393</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5" t="s">
        <v>394</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4" t="s">
        <v>395</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372</v>
      </c>
      <c r="B26" s="1061"/>
      <c r="C26" s="1061"/>
      <c r="D26" s="1061"/>
      <c r="E26" s="1061"/>
      <c r="F26" s="1061"/>
      <c r="G26" s="1061"/>
      <c r="H26" s="1061"/>
      <c r="I26" s="1061"/>
      <c r="J26" s="1061"/>
      <c r="K26" s="1061"/>
      <c r="L26" s="1061"/>
      <c r="M26" s="1061"/>
      <c r="N26" s="1061"/>
      <c r="O26" s="1061"/>
      <c r="P26" s="1062"/>
      <c r="Q26" s="1066" t="s">
        <v>396</v>
      </c>
      <c r="R26" s="1067"/>
      <c r="S26" s="1067"/>
      <c r="T26" s="1067"/>
      <c r="U26" s="1068"/>
      <c r="V26" s="1066" t="s">
        <v>397</v>
      </c>
      <c r="W26" s="1067"/>
      <c r="X26" s="1067"/>
      <c r="Y26" s="1067"/>
      <c r="Z26" s="1068"/>
      <c r="AA26" s="1066" t="s">
        <v>398</v>
      </c>
      <c r="AB26" s="1067"/>
      <c r="AC26" s="1067"/>
      <c r="AD26" s="1067"/>
      <c r="AE26" s="1067"/>
      <c r="AF26" s="1120" t="s">
        <v>399</v>
      </c>
      <c r="AG26" s="1073"/>
      <c r="AH26" s="1073"/>
      <c r="AI26" s="1073"/>
      <c r="AJ26" s="1121"/>
      <c r="AK26" s="1067" t="s">
        <v>400</v>
      </c>
      <c r="AL26" s="1067"/>
      <c r="AM26" s="1067"/>
      <c r="AN26" s="1067"/>
      <c r="AO26" s="1068"/>
      <c r="AP26" s="1066" t="s">
        <v>401</v>
      </c>
      <c r="AQ26" s="1067"/>
      <c r="AR26" s="1067"/>
      <c r="AS26" s="1067"/>
      <c r="AT26" s="1068"/>
      <c r="AU26" s="1066" t="s">
        <v>402</v>
      </c>
      <c r="AV26" s="1067"/>
      <c r="AW26" s="1067"/>
      <c r="AX26" s="1067"/>
      <c r="AY26" s="1068"/>
      <c r="AZ26" s="1066" t="s">
        <v>403</v>
      </c>
      <c r="BA26" s="1067"/>
      <c r="BB26" s="1067"/>
      <c r="BC26" s="1067"/>
      <c r="BD26" s="1068"/>
      <c r="BE26" s="1066" t="s">
        <v>379</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2" t="s">
        <v>404</v>
      </c>
      <c r="C28" s="1113"/>
      <c r="D28" s="1113"/>
      <c r="E28" s="1113"/>
      <c r="F28" s="1113"/>
      <c r="G28" s="1113"/>
      <c r="H28" s="1113"/>
      <c r="I28" s="1113"/>
      <c r="J28" s="1113"/>
      <c r="K28" s="1113"/>
      <c r="L28" s="1113"/>
      <c r="M28" s="1113"/>
      <c r="N28" s="1113"/>
      <c r="O28" s="1113"/>
      <c r="P28" s="1114"/>
      <c r="Q28" s="1115">
        <v>3535</v>
      </c>
      <c r="R28" s="1116"/>
      <c r="S28" s="1116"/>
      <c r="T28" s="1116"/>
      <c r="U28" s="1116"/>
      <c r="V28" s="1116">
        <v>3462</v>
      </c>
      <c r="W28" s="1116"/>
      <c r="X28" s="1116"/>
      <c r="Y28" s="1116"/>
      <c r="Z28" s="1116"/>
      <c r="AA28" s="1116">
        <v>73</v>
      </c>
      <c r="AB28" s="1116"/>
      <c r="AC28" s="1116"/>
      <c r="AD28" s="1116"/>
      <c r="AE28" s="1117"/>
      <c r="AF28" s="1118">
        <v>73</v>
      </c>
      <c r="AG28" s="1116"/>
      <c r="AH28" s="1116"/>
      <c r="AI28" s="1116"/>
      <c r="AJ28" s="1119"/>
      <c r="AK28" s="1107">
        <v>404</v>
      </c>
      <c r="AL28" s="1108"/>
      <c r="AM28" s="1108"/>
      <c r="AN28" s="1108"/>
      <c r="AO28" s="1108"/>
      <c r="AP28" s="1108" t="s">
        <v>584</v>
      </c>
      <c r="AQ28" s="1108"/>
      <c r="AR28" s="1108"/>
      <c r="AS28" s="1108"/>
      <c r="AT28" s="1108"/>
      <c r="AU28" s="1108" t="s">
        <v>584</v>
      </c>
      <c r="AV28" s="1108"/>
      <c r="AW28" s="1108"/>
      <c r="AX28" s="1108"/>
      <c r="AY28" s="1108"/>
      <c r="AZ28" s="1109" t="s">
        <v>584</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405</v>
      </c>
      <c r="C29" s="1096"/>
      <c r="D29" s="1096"/>
      <c r="E29" s="1096"/>
      <c r="F29" s="1096"/>
      <c r="G29" s="1096"/>
      <c r="H29" s="1096"/>
      <c r="I29" s="1096"/>
      <c r="J29" s="1096"/>
      <c r="K29" s="1096"/>
      <c r="L29" s="1096"/>
      <c r="M29" s="1096"/>
      <c r="N29" s="1096"/>
      <c r="O29" s="1096"/>
      <c r="P29" s="1097"/>
      <c r="Q29" s="1103">
        <v>3135</v>
      </c>
      <c r="R29" s="1104"/>
      <c r="S29" s="1104"/>
      <c r="T29" s="1104"/>
      <c r="U29" s="1104"/>
      <c r="V29" s="1104">
        <v>2998</v>
      </c>
      <c r="W29" s="1104"/>
      <c r="X29" s="1104"/>
      <c r="Y29" s="1104"/>
      <c r="Z29" s="1104"/>
      <c r="AA29" s="1104">
        <v>137</v>
      </c>
      <c r="AB29" s="1104"/>
      <c r="AC29" s="1104"/>
      <c r="AD29" s="1104"/>
      <c r="AE29" s="1105"/>
      <c r="AF29" s="1100">
        <v>137</v>
      </c>
      <c r="AG29" s="1101"/>
      <c r="AH29" s="1101"/>
      <c r="AI29" s="1101"/>
      <c r="AJ29" s="1102"/>
      <c r="AK29" s="1045">
        <v>523</v>
      </c>
      <c r="AL29" s="1036"/>
      <c r="AM29" s="1036"/>
      <c r="AN29" s="1036"/>
      <c r="AO29" s="1036"/>
      <c r="AP29" s="1036" t="s">
        <v>584</v>
      </c>
      <c r="AQ29" s="1036"/>
      <c r="AR29" s="1036"/>
      <c r="AS29" s="1036"/>
      <c r="AT29" s="1036"/>
      <c r="AU29" s="1036" t="s">
        <v>584</v>
      </c>
      <c r="AV29" s="1036"/>
      <c r="AW29" s="1036"/>
      <c r="AX29" s="1036"/>
      <c r="AY29" s="1036"/>
      <c r="AZ29" s="1106" t="s">
        <v>584</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406</v>
      </c>
      <c r="C30" s="1096"/>
      <c r="D30" s="1096"/>
      <c r="E30" s="1096"/>
      <c r="F30" s="1096"/>
      <c r="G30" s="1096"/>
      <c r="H30" s="1096"/>
      <c r="I30" s="1096"/>
      <c r="J30" s="1096"/>
      <c r="K30" s="1096"/>
      <c r="L30" s="1096"/>
      <c r="M30" s="1096"/>
      <c r="N30" s="1096"/>
      <c r="O30" s="1096"/>
      <c r="P30" s="1097"/>
      <c r="Q30" s="1103">
        <v>1101</v>
      </c>
      <c r="R30" s="1104"/>
      <c r="S30" s="1104"/>
      <c r="T30" s="1104"/>
      <c r="U30" s="1104"/>
      <c r="V30" s="1104">
        <v>1031</v>
      </c>
      <c r="W30" s="1104"/>
      <c r="X30" s="1104"/>
      <c r="Y30" s="1104"/>
      <c r="Z30" s="1104"/>
      <c r="AA30" s="1104">
        <v>70</v>
      </c>
      <c r="AB30" s="1104"/>
      <c r="AC30" s="1104"/>
      <c r="AD30" s="1104"/>
      <c r="AE30" s="1105"/>
      <c r="AF30" s="1100">
        <v>70</v>
      </c>
      <c r="AG30" s="1101"/>
      <c r="AH30" s="1101"/>
      <c r="AI30" s="1101"/>
      <c r="AJ30" s="1102"/>
      <c r="AK30" s="1045">
        <v>394</v>
      </c>
      <c r="AL30" s="1036"/>
      <c r="AM30" s="1036"/>
      <c r="AN30" s="1036"/>
      <c r="AO30" s="1036"/>
      <c r="AP30" s="1036" t="s">
        <v>584</v>
      </c>
      <c r="AQ30" s="1036"/>
      <c r="AR30" s="1036"/>
      <c r="AS30" s="1036"/>
      <c r="AT30" s="1036"/>
      <c r="AU30" s="1036" t="s">
        <v>584</v>
      </c>
      <c r="AV30" s="1036"/>
      <c r="AW30" s="1036"/>
      <c r="AX30" s="1036"/>
      <c r="AY30" s="1036"/>
      <c r="AZ30" s="1106" t="s">
        <v>584</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407</v>
      </c>
      <c r="C31" s="1096"/>
      <c r="D31" s="1096"/>
      <c r="E31" s="1096"/>
      <c r="F31" s="1096"/>
      <c r="G31" s="1096"/>
      <c r="H31" s="1096"/>
      <c r="I31" s="1096"/>
      <c r="J31" s="1096"/>
      <c r="K31" s="1096"/>
      <c r="L31" s="1096"/>
      <c r="M31" s="1096"/>
      <c r="N31" s="1096"/>
      <c r="O31" s="1096"/>
      <c r="P31" s="1097"/>
      <c r="Q31" s="1103">
        <v>1233</v>
      </c>
      <c r="R31" s="1104"/>
      <c r="S31" s="1104"/>
      <c r="T31" s="1104"/>
      <c r="U31" s="1104"/>
      <c r="V31" s="1104">
        <v>1063</v>
      </c>
      <c r="W31" s="1104"/>
      <c r="X31" s="1104"/>
      <c r="Y31" s="1104"/>
      <c r="Z31" s="1104"/>
      <c r="AA31" s="1104">
        <v>170</v>
      </c>
      <c r="AB31" s="1104"/>
      <c r="AC31" s="1104"/>
      <c r="AD31" s="1104"/>
      <c r="AE31" s="1105"/>
      <c r="AF31" s="1100">
        <v>259</v>
      </c>
      <c r="AG31" s="1101"/>
      <c r="AH31" s="1101"/>
      <c r="AI31" s="1101"/>
      <c r="AJ31" s="1102"/>
      <c r="AK31" s="1045">
        <v>720</v>
      </c>
      <c r="AL31" s="1036"/>
      <c r="AM31" s="1036"/>
      <c r="AN31" s="1036"/>
      <c r="AO31" s="1036"/>
      <c r="AP31" s="1036">
        <v>6246</v>
      </c>
      <c r="AQ31" s="1036"/>
      <c r="AR31" s="1036"/>
      <c r="AS31" s="1036"/>
      <c r="AT31" s="1036"/>
      <c r="AU31" s="1036">
        <v>5296</v>
      </c>
      <c r="AV31" s="1036"/>
      <c r="AW31" s="1036"/>
      <c r="AX31" s="1036"/>
      <c r="AY31" s="1036"/>
      <c r="AZ31" s="1106" t="s">
        <v>584</v>
      </c>
      <c r="BA31" s="1106"/>
      <c r="BB31" s="1106"/>
      <c r="BC31" s="1106"/>
      <c r="BD31" s="1106"/>
      <c r="BE31" s="1037" t="s">
        <v>408</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c r="C32" s="1096"/>
      <c r="D32" s="1096"/>
      <c r="E32" s="1096"/>
      <c r="F32" s="1096"/>
      <c r="G32" s="1096"/>
      <c r="H32" s="1096"/>
      <c r="I32" s="1096"/>
      <c r="J32" s="1096"/>
      <c r="K32" s="1096"/>
      <c r="L32" s="1096"/>
      <c r="M32" s="1096"/>
      <c r="N32" s="1096"/>
      <c r="O32" s="1096"/>
      <c r="P32" s="1097"/>
      <c r="Q32" s="1103"/>
      <c r="R32" s="1104"/>
      <c r="S32" s="1104"/>
      <c r="T32" s="1104"/>
      <c r="U32" s="1104"/>
      <c r="V32" s="1104"/>
      <c r="W32" s="1104"/>
      <c r="X32" s="1104"/>
      <c r="Y32" s="1104"/>
      <c r="Z32" s="1104"/>
      <c r="AA32" s="1104"/>
      <c r="AB32" s="1104"/>
      <c r="AC32" s="1104"/>
      <c r="AD32" s="1104"/>
      <c r="AE32" s="1105"/>
      <c r="AF32" s="1100"/>
      <c r="AG32" s="1101"/>
      <c r="AH32" s="1101"/>
      <c r="AI32" s="1101"/>
      <c r="AJ32" s="1102"/>
      <c r="AK32" s="1045"/>
      <c r="AL32" s="1036"/>
      <c r="AM32" s="1036"/>
      <c r="AN32" s="1036"/>
      <c r="AO32" s="1036"/>
      <c r="AP32" s="1036"/>
      <c r="AQ32" s="1036"/>
      <c r="AR32" s="1036"/>
      <c r="AS32" s="1036"/>
      <c r="AT32" s="1036"/>
      <c r="AU32" s="1036"/>
      <c r="AV32" s="1036"/>
      <c r="AW32" s="1036"/>
      <c r="AX32" s="1036"/>
      <c r="AY32" s="1036"/>
      <c r="AZ32" s="1106"/>
      <c r="BA32" s="1106"/>
      <c r="BB32" s="1106"/>
      <c r="BC32" s="1106"/>
      <c r="BD32" s="1106"/>
      <c r="BE32" s="1037"/>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409</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391</v>
      </c>
      <c r="B63" s="1002" t="s">
        <v>410</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539</v>
      </c>
      <c r="AG63" s="1024"/>
      <c r="AH63" s="1024"/>
      <c r="AI63" s="1024"/>
      <c r="AJ63" s="1087"/>
      <c r="AK63" s="1088"/>
      <c r="AL63" s="1028"/>
      <c r="AM63" s="1028"/>
      <c r="AN63" s="1028"/>
      <c r="AO63" s="1028"/>
      <c r="AP63" s="1024">
        <v>6246</v>
      </c>
      <c r="AQ63" s="1024"/>
      <c r="AR63" s="1024"/>
      <c r="AS63" s="1024"/>
      <c r="AT63" s="1024"/>
      <c r="AU63" s="1024">
        <v>5296</v>
      </c>
      <c r="AV63" s="1024"/>
      <c r="AW63" s="1024"/>
      <c r="AX63" s="1024"/>
      <c r="AY63" s="1024"/>
      <c r="AZ63" s="1082"/>
      <c r="BA63" s="1082"/>
      <c r="BB63" s="1082"/>
      <c r="BC63" s="1082"/>
      <c r="BD63" s="1082"/>
      <c r="BE63" s="1025"/>
      <c r="BF63" s="1025"/>
      <c r="BG63" s="1025"/>
      <c r="BH63" s="1025"/>
      <c r="BI63" s="1026"/>
      <c r="BJ63" s="1083" t="s">
        <v>411</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413</v>
      </c>
      <c r="B66" s="1061"/>
      <c r="C66" s="1061"/>
      <c r="D66" s="1061"/>
      <c r="E66" s="1061"/>
      <c r="F66" s="1061"/>
      <c r="G66" s="1061"/>
      <c r="H66" s="1061"/>
      <c r="I66" s="1061"/>
      <c r="J66" s="1061"/>
      <c r="K66" s="1061"/>
      <c r="L66" s="1061"/>
      <c r="M66" s="1061"/>
      <c r="N66" s="1061"/>
      <c r="O66" s="1061"/>
      <c r="P66" s="1062"/>
      <c r="Q66" s="1066" t="s">
        <v>414</v>
      </c>
      <c r="R66" s="1067"/>
      <c r="S66" s="1067"/>
      <c r="T66" s="1067"/>
      <c r="U66" s="1068"/>
      <c r="V66" s="1066" t="s">
        <v>415</v>
      </c>
      <c r="W66" s="1067"/>
      <c r="X66" s="1067"/>
      <c r="Y66" s="1067"/>
      <c r="Z66" s="1068"/>
      <c r="AA66" s="1066" t="s">
        <v>416</v>
      </c>
      <c r="AB66" s="1067"/>
      <c r="AC66" s="1067"/>
      <c r="AD66" s="1067"/>
      <c r="AE66" s="1068"/>
      <c r="AF66" s="1072" t="s">
        <v>417</v>
      </c>
      <c r="AG66" s="1073"/>
      <c r="AH66" s="1073"/>
      <c r="AI66" s="1073"/>
      <c r="AJ66" s="1074"/>
      <c r="AK66" s="1066" t="s">
        <v>418</v>
      </c>
      <c r="AL66" s="1061"/>
      <c r="AM66" s="1061"/>
      <c r="AN66" s="1061"/>
      <c r="AO66" s="1062"/>
      <c r="AP66" s="1066" t="s">
        <v>419</v>
      </c>
      <c r="AQ66" s="1067"/>
      <c r="AR66" s="1067"/>
      <c r="AS66" s="1067"/>
      <c r="AT66" s="1068"/>
      <c r="AU66" s="1066" t="s">
        <v>420</v>
      </c>
      <c r="AV66" s="1067"/>
      <c r="AW66" s="1067"/>
      <c r="AX66" s="1067"/>
      <c r="AY66" s="1068"/>
      <c r="AZ66" s="1066" t="s">
        <v>379</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585</v>
      </c>
      <c r="C68" s="1051"/>
      <c r="D68" s="1051"/>
      <c r="E68" s="1051"/>
      <c r="F68" s="1051"/>
      <c r="G68" s="1051"/>
      <c r="H68" s="1051"/>
      <c r="I68" s="1051"/>
      <c r="J68" s="1051"/>
      <c r="K68" s="1051"/>
      <c r="L68" s="1051"/>
      <c r="M68" s="1051"/>
      <c r="N68" s="1051"/>
      <c r="O68" s="1051"/>
      <c r="P68" s="1052"/>
      <c r="Q68" s="1053">
        <v>3318</v>
      </c>
      <c r="R68" s="1047"/>
      <c r="S68" s="1047"/>
      <c r="T68" s="1047"/>
      <c r="U68" s="1047"/>
      <c r="V68" s="1047">
        <v>3213</v>
      </c>
      <c r="W68" s="1047"/>
      <c r="X68" s="1047"/>
      <c r="Y68" s="1047"/>
      <c r="Z68" s="1047"/>
      <c r="AA68" s="1047">
        <v>106</v>
      </c>
      <c r="AB68" s="1047"/>
      <c r="AC68" s="1047"/>
      <c r="AD68" s="1047"/>
      <c r="AE68" s="1047"/>
      <c r="AF68" s="1047">
        <v>106</v>
      </c>
      <c r="AG68" s="1047"/>
      <c r="AH68" s="1047"/>
      <c r="AI68" s="1047"/>
      <c r="AJ68" s="1047"/>
      <c r="AK68" s="1047" t="s">
        <v>584</v>
      </c>
      <c r="AL68" s="1047"/>
      <c r="AM68" s="1047"/>
      <c r="AN68" s="1047"/>
      <c r="AO68" s="1047"/>
      <c r="AP68" s="1047" t="s">
        <v>584</v>
      </c>
      <c r="AQ68" s="1047"/>
      <c r="AR68" s="1047"/>
      <c r="AS68" s="1047"/>
      <c r="AT68" s="1047"/>
      <c r="AU68" s="1047" t="s">
        <v>584</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586</v>
      </c>
      <c r="C69" s="1040"/>
      <c r="D69" s="1040"/>
      <c r="E69" s="1040"/>
      <c r="F69" s="1040"/>
      <c r="G69" s="1040"/>
      <c r="H69" s="1040"/>
      <c r="I69" s="1040"/>
      <c r="J69" s="1040"/>
      <c r="K69" s="1040"/>
      <c r="L69" s="1040"/>
      <c r="M69" s="1040"/>
      <c r="N69" s="1040"/>
      <c r="O69" s="1040"/>
      <c r="P69" s="1041"/>
      <c r="Q69" s="1042">
        <v>4336</v>
      </c>
      <c r="R69" s="1036"/>
      <c r="S69" s="1036"/>
      <c r="T69" s="1036"/>
      <c r="U69" s="1036"/>
      <c r="V69" s="1036">
        <v>3735</v>
      </c>
      <c r="W69" s="1036"/>
      <c r="X69" s="1036"/>
      <c r="Y69" s="1036"/>
      <c r="Z69" s="1036"/>
      <c r="AA69" s="1036">
        <v>602</v>
      </c>
      <c r="AB69" s="1036"/>
      <c r="AC69" s="1036"/>
      <c r="AD69" s="1036"/>
      <c r="AE69" s="1036"/>
      <c r="AF69" s="1036">
        <v>602</v>
      </c>
      <c r="AG69" s="1036"/>
      <c r="AH69" s="1036"/>
      <c r="AI69" s="1036"/>
      <c r="AJ69" s="1036"/>
      <c r="AK69" s="1036" t="s">
        <v>584</v>
      </c>
      <c r="AL69" s="1036"/>
      <c r="AM69" s="1036"/>
      <c r="AN69" s="1036"/>
      <c r="AO69" s="1036"/>
      <c r="AP69" s="1036" t="s">
        <v>584</v>
      </c>
      <c r="AQ69" s="1036"/>
      <c r="AR69" s="1036"/>
      <c r="AS69" s="1036"/>
      <c r="AT69" s="1036"/>
      <c r="AU69" s="1036" t="s">
        <v>584</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587</v>
      </c>
      <c r="C70" s="1040"/>
      <c r="D70" s="1040"/>
      <c r="E70" s="1040"/>
      <c r="F70" s="1040"/>
      <c r="G70" s="1040"/>
      <c r="H70" s="1040"/>
      <c r="I70" s="1040"/>
      <c r="J70" s="1040"/>
      <c r="K70" s="1040"/>
      <c r="L70" s="1040"/>
      <c r="M70" s="1040"/>
      <c r="N70" s="1040"/>
      <c r="O70" s="1040"/>
      <c r="P70" s="1041"/>
      <c r="Q70" s="1042">
        <v>1008372</v>
      </c>
      <c r="R70" s="1036"/>
      <c r="S70" s="1036"/>
      <c r="T70" s="1036"/>
      <c r="U70" s="1036"/>
      <c r="V70" s="1036">
        <v>987256</v>
      </c>
      <c r="W70" s="1036"/>
      <c r="X70" s="1036"/>
      <c r="Y70" s="1036"/>
      <c r="Z70" s="1036"/>
      <c r="AA70" s="1036">
        <v>21116</v>
      </c>
      <c r="AB70" s="1036"/>
      <c r="AC70" s="1036"/>
      <c r="AD70" s="1036"/>
      <c r="AE70" s="1036"/>
      <c r="AF70" s="1036">
        <v>21116</v>
      </c>
      <c r="AG70" s="1036"/>
      <c r="AH70" s="1036"/>
      <c r="AI70" s="1036"/>
      <c r="AJ70" s="1036"/>
      <c r="AK70" s="1036">
        <v>4210</v>
      </c>
      <c r="AL70" s="1036"/>
      <c r="AM70" s="1036"/>
      <c r="AN70" s="1036"/>
      <c r="AO70" s="1036"/>
      <c r="AP70" s="1036" t="s">
        <v>584</v>
      </c>
      <c r="AQ70" s="1036"/>
      <c r="AR70" s="1036"/>
      <c r="AS70" s="1036"/>
      <c r="AT70" s="1036"/>
      <c r="AU70" s="1036" t="s">
        <v>584</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588</v>
      </c>
      <c r="C71" s="1040"/>
      <c r="D71" s="1040"/>
      <c r="E71" s="1040"/>
      <c r="F71" s="1040"/>
      <c r="G71" s="1040"/>
      <c r="H71" s="1040"/>
      <c r="I71" s="1040"/>
      <c r="J71" s="1040"/>
      <c r="K71" s="1040"/>
      <c r="L71" s="1040"/>
      <c r="M71" s="1040"/>
      <c r="N71" s="1040"/>
      <c r="O71" s="1040"/>
      <c r="P71" s="1041"/>
      <c r="Q71" s="1042">
        <v>1125</v>
      </c>
      <c r="R71" s="1036"/>
      <c r="S71" s="1036"/>
      <c r="T71" s="1036"/>
      <c r="U71" s="1036"/>
      <c r="V71" s="1036">
        <v>1093</v>
      </c>
      <c r="W71" s="1036"/>
      <c r="X71" s="1036"/>
      <c r="Y71" s="1036"/>
      <c r="Z71" s="1036"/>
      <c r="AA71" s="1036">
        <v>32</v>
      </c>
      <c r="AB71" s="1036"/>
      <c r="AC71" s="1036"/>
      <c r="AD71" s="1036"/>
      <c r="AE71" s="1036"/>
      <c r="AF71" s="1036">
        <v>32</v>
      </c>
      <c r="AG71" s="1036"/>
      <c r="AH71" s="1036"/>
      <c r="AI71" s="1036"/>
      <c r="AJ71" s="1036"/>
      <c r="AK71" s="1036" t="s">
        <v>584</v>
      </c>
      <c r="AL71" s="1036"/>
      <c r="AM71" s="1036"/>
      <c r="AN71" s="1036"/>
      <c r="AO71" s="1036"/>
      <c r="AP71" s="1036" t="s">
        <v>584</v>
      </c>
      <c r="AQ71" s="1036"/>
      <c r="AR71" s="1036"/>
      <c r="AS71" s="1036"/>
      <c r="AT71" s="1036"/>
      <c r="AU71" s="1036" t="s">
        <v>584</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391</v>
      </c>
      <c r="B88" s="1002" t="s">
        <v>421</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21856</v>
      </c>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1002" t="s">
        <v>422</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25</v>
      </c>
      <c r="CS102" s="1018"/>
      <c r="CT102" s="1018"/>
      <c r="CU102" s="1018"/>
      <c r="CV102" s="1019"/>
      <c r="CW102" s="1017">
        <v>14</v>
      </c>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429</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430</v>
      </c>
      <c r="AB109" s="961"/>
      <c r="AC109" s="961"/>
      <c r="AD109" s="961"/>
      <c r="AE109" s="962"/>
      <c r="AF109" s="963" t="s">
        <v>431</v>
      </c>
      <c r="AG109" s="961"/>
      <c r="AH109" s="961"/>
      <c r="AI109" s="961"/>
      <c r="AJ109" s="962"/>
      <c r="AK109" s="963" t="s">
        <v>306</v>
      </c>
      <c r="AL109" s="961"/>
      <c r="AM109" s="961"/>
      <c r="AN109" s="961"/>
      <c r="AO109" s="962"/>
      <c r="AP109" s="963" t="s">
        <v>432</v>
      </c>
      <c r="AQ109" s="961"/>
      <c r="AR109" s="961"/>
      <c r="AS109" s="961"/>
      <c r="AT109" s="994"/>
      <c r="AU109" s="960" t="s">
        <v>429</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430</v>
      </c>
      <c r="BR109" s="961"/>
      <c r="BS109" s="961"/>
      <c r="BT109" s="961"/>
      <c r="BU109" s="962"/>
      <c r="BV109" s="963" t="s">
        <v>431</v>
      </c>
      <c r="BW109" s="961"/>
      <c r="BX109" s="961"/>
      <c r="BY109" s="961"/>
      <c r="BZ109" s="962"/>
      <c r="CA109" s="963" t="s">
        <v>306</v>
      </c>
      <c r="CB109" s="961"/>
      <c r="CC109" s="961"/>
      <c r="CD109" s="961"/>
      <c r="CE109" s="962"/>
      <c r="CF109" s="1001" t="s">
        <v>432</v>
      </c>
      <c r="CG109" s="1001"/>
      <c r="CH109" s="1001"/>
      <c r="CI109" s="1001"/>
      <c r="CJ109" s="1001"/>
      <c r="CK109" s="963" t="s">
        <v>433</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430</v>
      </c>
      <c r="DH109" s="961"/>
      <c r="DI109" s="961"/>
      <c r="DJ109" s="961"/>
      <c r="DK109" s="962"/>
      <c r="DL109" s="963" t="s">
        <v>431</v>
      </c>
      <c r="DM109" s="961"/>
      <c r="DN109" s="961"/>
      <c r="DO109" s="961"/>
      <c r="DP109" s="962"/>
      <c r="DQ109" s="963" t="s">
        <v>306</v>
      </c>
      <c r="DR109" s="961"/>
      <c r="DS109" s="961"/>
      <c r="DT109" s="961"/>
      <c r="DU109" s="962"/>
      <c r="DV109" s="963" t="s">
        <v>432</v>
      </c>
      <c r="DW109" s="961"/>
      <c r="DX109" s="961"/>
      <c r="DY109" s="961"/>
      <c r="DZ109" s="994"/>
    </row>
    <row r="110" spans="1:131" s="226" customFormat="1" ht="26.25" customHeight="1" x14ac:dyDescent="0.2">
      <c r="A110" s="872" t="s">
        <v>434</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528042</v>
      </c>
      <c r="AB110" s="954"/>
      <c r="AC110" s="954"/>
      <c r="AD110" s="954"/>
      <c r="AE110" s="955"/>
      <c r="AF110" s="956">
        <v>543978</v>
      </c>
      <c r="AG110" s="954"/>
      <c r="AH110" s="954"/>
      <c r="AI110" s="954"/>
      <c r="AJ110" s="955"/>
      <c r="AK110" s="956">
        <v>522925</v>
      </c>
      <c r="AL110" s="954"/>
      <c r="AM110" s="954"/>
      <c r="AN110" s="954"/>
      <c r="AO110" s="955"/>
      <c r="AP110" s="957">
        <v>7.6</v>
      </c>
      <c r="AQ110" s="958"/>
      <c r="AR110" s="958"/>
      <c r="AS110" s="958"/>
      <c r="AT110" s="959"/>
      <c r="AU110" s="995" t="s">
        <v>73</v>
      </c>
      <c r="AV110" s="996"/>
      <c r="AW110" s="996"/>
      <c r="AX110" s="996"/>
      <c r="AY110" s="996"/>
      <c r="AZ110" s="925" t="s">
        <v>435</v>
      </c>
      <c r="BA110" s="873"/>
      <c r="BB110" s="873"/>
      <c r="BC110" s="873"/>
      <c r="BD110" s="873"/>
      <c r="BE110" s="873"/>
      <c r="BF110" s="873"/>
      <c r="BG110" s="873"/>
      <c r="BH110" s="873"/>
      <c r="BI110" s="873"/>
      <c r="BJ110" s="873"/>
      <c r="BK110" s="873"/>
      <c r="BL110" s="873"/>
      <c r="BM110" s="873"/>
      <c r="BN110" s="873"/>
      <c r="BO110" s="873"/>
      <c r="BP110" s="874"/>
      <c r="BQ110" s="926">
        <v>5665165</v>
      </c>
      <c r="BR110" s="907"/>
      <c r="BS110" s="907"/>
      <c r="BT110" s="907"/>
      <c r="BU110" s="907"/>
      <c r="BV110" s="907">
        <v>5629152</v>
      </c>
      <c r="BW110" s="907"/>
      <c r="BX110" s="907"/>
      <c r="BY110" s="907"/>
      <c r="BZ110" s="907"/>
      <c r="CA110" s="907">
        <v>5916751</v>
      </c>
      <c r="CB110" s="907"/>
      <c r="CC110" s="907"/>
      <c r="CD110" s="907"/>
      <c r="CE110" s="907"/>
      <c r="CF110" s="931">
        <v>85.9</v>
      </c>
      <c r="CG110" s="932"/>
      <c r="CH110" s="932"/>
      <c r="CI110" s="932"/>
      <c r="CJ110" s="932"/>
      <c r="CK110" s="991" t="s">
        <v>436</v>
      </c>
      <c r="CL110" s="884"/>
      <c r="CM110" s="925" t="s">
        <v>437</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438</v>
      </c>
      <c r="DH110" s="907"/>
      <c r="DI110" s="907"/>
      <c r="DJ110" s="907"/>
      <c r="DK110" s="907"/>
      <c r="DL110" s="907" t="s">
        <v>438</v>
      </c>
      <c r="DM110" s="907"/>
      <c r="DN110" s="907"/>
      <c r="DO110" s="907"/>
      <c r="DP110" s="907"/>
      <c r="DQ110" s="907" t="s">
        <v>439</v>
      </c>
      <c r="DR110" s="907"/>
      <c r="DS110" s="907"/>
      <c r="DT110" s="907"/>
      <c r="DU110" s="907"/>
      <c r="DV110" s="908" t="s">
        <v>439</v>
      </c>
      <c r="DW110" s="908"/>
      <c r="DX110" s="908"/>
      <c r="DY110" s="908"/>
      <c r="DZ110" s="909"/>
    </row>
    <row r="111" spans="1:131" s="226" customFormat="1" ht="26.25" customHeight="1" x14ac:dyDescent="0.2">
      <c r="A111" s="839" t="s">
        <v>440</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441</v>
      </c>
      <c r="AB111" s="984"/>
      <c r="AC111" s="984"/>
      <c r="AD111" s="984"/>
      <c r="AE111" s="985"/>
      <c r="AF111" s="986" t="s">
        <v>442</v>
      </c>
      <c r="AG111" s="984"/>
      <c r="AH111" s="984"/>
      <c r="AI111" s="984"/>
      <c r="AJ111" s="985"/>
      <c r="AK111" s="986" t="s">
        <v>443</v>
      </c>
      <c r="AL111" s="984"/>
      <c r="AM111" s="984"/>
      <c r="AN111" s="984"/>
      <c r="AO111" s="985"/>
      <c r="AP111" s="987" t="s">
        <v>443</v>
      </c>
      <c r="AQ111" s="988"/>
      <c r="AR111" s="988"/>
      <c r="AS111" s="988"/>
      <c r="AT111" s="989"/>
      <c r="AU111" s="997"/>
      <c r="AV111" s="998"/>
      <c r="AW111" s="998"/>
      <c r="AX111" s="998"/>
      <c r="AY111" s="998"/>
      <c r="AZ111" s="880" t="s">
        <v>444</v>
      </c>
      <c r="BA111" s="817"/>
      <c r="BB111" s="817"/>
      <c r="BC111" s="817"/>
      <c r="BD111" s="817"/>
      <c r="BE111" s="817"/>
      <c r="BF111" s="817"/>
      <c r="BG111" s="817"/>
      <c r="BH111" s="817"/>
      <c r="BI111" s="817"/>
      <c r="BJ111" s="817"/>
      <c r="BK111" s="817"/>
      <c r="BL111" s="817"/>
      <c r="BM111" s="817"/>
      <c r="BN111" s="817"/>
      <c r="BO111" s="817"/>
      <c r="BP111" s="818"/>
      <c r="BQ111" s="881">
        <v>223058</v>
      </c>
      <c r="BR111" s="882"/>
      <c r="BS111" s="882"/>
      <c r="BT111" s="882"/>
      <c r="BU111" s="882"/>
      <c r="BV111" s="882">
        <v>185372</v>
      </c>
      <c r="BW111" s="882"/>
      <c r="BX111" s="882"/>
      <c r="BY111" s="882"/>
      <c r="BZ111" s="882"/>
      <c r="CA111" s="882">
        <v>1859624</v>
      </c>
      <c r="CB111" s="882"/>
      <c r="CC111" s="882"/>
      <c r="CD111" s="882"/>
      <c r="CE111" s="882"/>
      <c r="CF111" s="940">
        <v>27</v>
      </c>
      <c r="CG111" s="941"/>
      <c r="CH111" s="941"/>
      <c r="CI111" s="941"/>
      <c r="CJ111" s="941"/>
      <c r="CK111" s="992"/>
      <c r="CL111" s="886"/>
      <c r="CM111" s="880" t="s">
        <v>445</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442</v>
      </c>
      <c r="DH111" s="882"/>
      <c r="DI111" s="882"/>
      <c r="DJ111" s="882"/>
      <c r="DK111" s="882"/>
      <c r="DL111" s="882" t="s">
        <v>443</v>
      </c>
      <c r="DM111" s="882"/>
      <c r="DN111" s="882"/>
      <c r="DO111" s="882"/>
      <c r="DP111" s="882"/>
      <c r="DQ111" s="882" t="s">
        <v>446</v>
      </c>
      <c r="DR111" s="882"/>
      <c r="DS111" s="882"/>
      <c r="DT111" s="882"/>
      <c r="DU111" s="882"/>
      <c r="DV111" s="859" t="s">
        <v>446</v>
      </c>
      <c r="DW111" s="859"/>
      <c r="DX111" s="859"/>
      <c r="DY111" s="859"/>
      <c r="DZ111" s="860"/>
    </row>
    <row r="112" spans="1:131" s="226" customFormat="1" ht="26.25" customHeight="1" x14ac:dyDescent="0.2">
      <c r="A112" s="977" t="s">
        <v>447</v>
      </c>
      <c r="B112" s="978"/>
      <c r="C112" s="817" t="s">
        <v>448</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441</v>
      </c>
      <c r="AB112" s="845"/>
      <c r="AC112" s="845"/>
      <c r="AD112" s="845"/>
      <c r="AE112" s="846"/>
      <c r="AF112" s="847" t="s">
        <v>441</v>
      </c>
      <c r="AG112" s="845"/>
      <c r="AH112" s="845"/>
      <c r="AI112" s="845"/>
      <c r="AJ112" s="846"/>
      <c r="AK112" s="847" t="s">
        <v>446</v>
      </c>
      <c r="AL112" s="845"/>
      <c r="AM112" s="845"/>
      <c r="AN112" s="845"/>
      <c r="AO112" s="846"/>
      <c r="AP112" s="889" t="s">
        <v>443</v>
      </c>
      <c r="AQ112" s="890"/>
      <c r="AR112" s="890"/>
      <c r="AS112" s="890"/>
      <c r="AT112" s="891"/>
      <c r="AU112" s="997"/>
      <c r="AV112" s="998"/>
      <c r="AW112" s="998"/>
      <c r="AX112" s="998"/>
      <c r="AY112" s="998"/>
      <c r="AZ112" s="880" t="s">
        <v>449</v>
      </c>
      <c r="BA112" s="817"/>
      <c r="BB112" s="817"/>
      <c r="BC112" s="817"/>
      <c r="BD112" s="817"/>
      <c r="BE112" s="817"/>
      <c r="BF112" s="817"/>
      <c r="BG112" s="817"/>
      <c r="BH112" s="817"/>
      <c r="BI112" s="817"/>
      <c r="BJ112" s="817"/>
      <c r="BK112" s="817"/>
      <c r="BL112" s="817"/>
      <c r="BM112" s="817"/>
      <c r="BN112" s="817"/>
      <c r="BO112" s="817"/>
      <c r="BP112" s="818"/>
      <c r="BQ112" s="881">
        <v>6333078</v>
      </c>
      <c r="BR112" s="882"/>
      <c r="BS112" s="882"/>
      <c r="BT112" s="882"/>
      <c r="BU112" s="882"/>
      <c r="BV112" s="882">
        <v>5801337</v>
      </c>
      <c r="BW112" s="882"/>
      <c r="BX112" s="882"/>
      <c r="BY112" s="882"/>
      <c r="BZ112" s="882"/>
      <c r="CA112" s="882">
        <v>5296401</v>
      </c>
      <c r="CB112" s="882"/>
      <c r="CC112" s="882"/>
      <c r="CD112" s="882"/>
      <c r="CE112" s="882"/>
      <c r="CF112" s="940">
        <v>76.900000000000006</v>
      </c>
      <c r="CG112" s="941"/>
      <c r="CH112" s="941"/>
      <c r="CI112" s="941"/>
      <c r="CJ112" s="941"/>
      <c r="CK112" s="992"/>
      <c r="CL112" s="886"/>
      <c r="CM112" s="880" t="s">
        <v>450</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441</v>
      </c>
      <c r="DH112" s="882"/>
      <c r="DI112" s="882"/>
      <c r="DJ112" s="882"/>
      <c r="DK112" s="882"/>
      <c r="DL112" s="882" t="s">
        <v>446</v>
      </c>
      <c r="DM112" s="882"/>
      <c r="DN112" s="882"/>
      <c r="DO112" s="882"/>
      <c r="DP112" s="882"/>
      <c r="DQ112" s="882" t="s">
        <v>442</v>
      </c>
      <c r="DR112" s="882"/>
      <c r="DS112" s="882"/>
      <c r="DT112" s="882"/>
      <c r="DU112" s="882"/>
      <c r="DV112" s="859" t="s">
        <v>441</v>
      </c>
      <c r="DW112" s="859"/>
      <c r="DX112" s="859"/>
      <c r="DY112" s="859"/>
      <c r="DZ112" s="860"/>
    </row>
    <row r="113" spans="1:130" s="226" customFormat="1" ht="26.25" customHeight="1" x14ac:dyDescent="0.2">
      <c r="A113" s="979"/>
      <c r="B113" s="980"/>
      <c r="C113" s="817" t="s">
        <v>451</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603528</v>
      </c>
      <c r="AB113" s="984"/>
      <c r="AC113" s="984"/>
      <c r="AD113" s="984"/>
      <c r="AE113" s="985"/>
      <c r="AF113" s="986">
        <v>579545</v>
      </c>
      <c r="AG113" s="984"/>
      <c r="AH113" s="984"/>
      <c r="AI113" s="984"/>
      <c r="AJ113" s="985"/>
      <c r="AK113" s="986">
        <v>531054</v>
      </c>
      <c r="AL113" s="984"/>
      <c r="AM113" s="984"/>
      <c r="AN113" s="984"/>
      <c r="AO113" s="985"/>
      <c r="AP113" s="987">
        <v>7.7</v>
      </c>
      <c r="AQ113" s="988"/>
      <c r="AR113" s="988"/>
      <c r="AS113" s="988"/>
      <c r="AT113" s="989"/>
      <c r="AU113" s="997"/>
      <c r="AV113" s="998"/>
      <c r="AW113" s="998"/>
      <c r="AX113" s="998"/>
      <c r="AY113" s="998"/>
      <c r="AZ113" s="880" t="s">
        <v>452</v>
      </c>
      <c r="BA113" s="817"/>
      <c r="BB113" s="817"/>
      <c r="BC113" s="817"/>
      <c r="BD113" s="817"/>
      <c r="BE113" s="817"/>
      <c r="BF113" s="817"/>
      <c r="BG113" s="817"/>
      <c r="BH113" s="817"/>
      <c r="BI113" s="817"/>
      <c r="BJ113" s="817"/>
      <c r="BK113" s="817"/>
      <c r="BL113" s="817"/>
      <c r="BM113" s="817"/>
      <c r="BN113" s="817"/>
      <c r="BO113" s="817"/>
      <c r="BP113" s="818"/>
      <c r="BQ113" s="881" t="s">
        <v>446</v>
      </c>
      <c r="BR113" s="882"/>
      <c r="BS113" s="882"/>
      <c r="BT113" s="882"/>
      <c r="BU113" s="882"/>
      <c r="BV113" s="882" t="s">
        <v>446</v>
      </c>
      <c r="BW113" s="882"/>
      <c r="BX113" s="882"/>
      <c r="BY113" s="882"/>
      <c r="BZ113" s="882"/>
      <c r="CA113" s="882" t="s">
        <v>441</v>
      </c>
      <c r="CB113" s="882"/>
      <c r="CC113" s="882"/>
      <c r="CD113" s="882"/>
      <c r="CE113" s="882"/>
      <c r="CF113" s="940" t="s">
        <v>441</v>
      </c>
      <c r="CG113" s="941"/>
      <c r="CH113" s="941"/>
      <c r="CI113" s="941"/>
      <c r="CJ113" s="941"/>
      <c r="CK113" s="992"/>
      <c r="CL113" s="886"/>
      <c r="CM113" s="880" t="s">
        <v>453</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446</v>
      </c>
      <c r="DH113" s="845"/>
      <c r="DI113" s="845"/>
      <c r="DJ113" s="845"/>
      <c r="DK113" s="846"/>
      <c r="DL113" s="847" t="s">
        <v>442</v>
      </c>
      <c r="DM113" s="845"/>
      <c r="DN113" s="845"/>
      <c r="DO113" s="845"/>
      <c r="DP113" s="846"/>
      <c r="DQ113" s="847" t="s">
        <v>446</v>
      </c>
      <c r="DR113" s="845"/>
      <c r="DS113" s="845"/>
      <c r="DT113" s="845"/>
      <c r="DU113" s="846"/>
      <c r="DV113" s="889" t="s">
        <v>446</v>
      </c>
      <c r="DW113" s="890"/>
      <c r="DX113" s="890"/>
      <c r="DY113" s="890"/>
      <c r="DZ113" s="891"/>
    </row>
    <row r="114" spans="1:130" s="226" customFormat="1" ht="26.25" customHeight="1" x14ac:dyDescent="0.2">
      <c r="A114" s="979"/>
      <c r="B114" s="980"/>
      <c r="C114" s="817" t="s">
        <v>454</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446</v>
      </c>
      <c r="AB114" s="845"/>
      <c r="AC114" s="845"/>
      <c r="AD114" s="845"/>
      <c r="AE114" s="846"/>
      <c r="AF114" s="847" t="s">
        <v>442</v>
      </c>
      <c r="AG114" s="845"/>
      <c r="AH114" s="845"/>
      <c r="AI114" s="845"/>
      <c r="AJ114" s="846"/>
      <c r="AK114" s="847" t="s">
        <v>441</v>
      </c>
      <c r="AL114" s="845"/>
      <c r="AM114" s="845"/>
      <c r="AN114" s="845"/>
      <c r="AO114" s="846"/>
      <c r="AP114" s="889" t="s">
        <v>446</v>
      </c>
      <c r="AQ114" s="890"/>
      <c r="AR114" s="890"/>
      <c r="AS114" s="890"/>
      <c r="AT114" s="891"/>
      <c r="AU114" s="997"/>
      <c r="AV114" s="998"/>
      <c r="AW114" s="998"/>
      <c r="AX114" s="998"/>
      <c r="AY114" s="998"/>
      <c r="AZ114" s="880" t="s">
        <v>455</v>
      </c>
      <c r="BA114" s="817"/>
      <c r="BB114" s="817"/>
      <c r="BC114" s="817"/>
      <c r="BD114" s="817"/>
      <c r="BE114" s="817"/>
      <c r="BF114" s="817"/>
      <c r="BG114" s="817"/>
      <c r="BH114" s="817"/>
      <c r="BI114" s="817"/>
      <c r="BJ114" s="817"/>
      <c r="BK114" s="817"/>
      <c r="BL114" s="817"/>
      <c r="BM114" s="817"/>
      <c r="BN114" s="817"/>
      <c r="BO114" s="817"/>
      <c r="BP114" s="818"/>
      <c r="BQ114" s="881">
        <v>1822986</v>
      </c>
      <c r="BR114" s="882"/>
      <c r="BS114" s="882"/>
      <c r="BT114" s="882"/>
      <c r="BU114" s="882"/>
      <c r="BV114" s="882">
        <v>1851351</v>
      </c>
      <c r="BW114" s="882"/>
      <c r="BX114" s="882"/>
      <c r="BY114" s="882"/>
      <c r="BZ114" s="882"/>
      <c r="CA114" s="882">
        <v>1575101</v>
      </c>
      <c r="CB114" s="882"/>
      <c r="CC114" s="882"/>
      <c r="CD114" s="882"/>
      <c r="CE114" s="882"/>
      <c r="CF114" s="940">
        <v>22.9</v>
      </c>
      <c r="CG114" s="941"/>
      <c r="CH114" s="941"/>
      <c r="CI114" s="941"/>
      <c r="CJ114" s="941"/>
      <c r="CK114" s="992"/>
      <c r="CL114" s="886"/>
      <c r="CM114" s="880" t="s">
        <v>456</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446</v>
      </c>
      <c r="DH114" s="845"/>
      <c r="DI114" s="845"/>
      <c r="DJ114" s="845"/>
      <c r="DK114" s="846"/>
      <c r="DL114" s="847" t="s">
        <v>446</v>
      </c>
      <c r="DM114" s="845"/>
      <c r="DN114" s="845"/>
      <c r="DO114" s="845"/>
      <c r="DP114" s="846"/>
      <c r="DQ114" s="847" t="s">
        <v>441</v>
      </c>
      <c r="DR114" s="845"/>
      <c r="DS114" s="845"/>
      <c r="DT114" s="845"/>
      <c r="DU114" s="846"/>
      <c r="DV114" s="889" t="s">
        <v>446</v>
      </c>
      <c r="DW114" s="890"/>
      <c r="DX114" s="890"/>
      <c r="DY114" s="890"/>
      <c r="DZ114" s="891"/>
    </row>
    <row r="115" spans="1:130" s="226" customFormat="1" ht="26.25" customHeight="1" x14ac:dyDescent="0.2">
      <c r="A115" s="979"/>
      <c r="B115" s="980"/>
      <c r="C115" s="817" t="s">
        <v>457</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16083</v>
      </c>
      <c r="AB115" s="984"/>
      <c r="AC115" s="984"/>
      <c r="AD115" s="984"/>
      <c r="AE115" s="985"/>
      <c r="AF115" s="986">
        <v>24139</v>
      </c>
      <c r="AG115" s="984"/>
      <c r="AH115" s="984"/>
      <c r="AI115" s="984"/>
      <c r="AJ115" s="985"/>
      <c r="AK115" s="986">
        <v>16141</v>
      </c>
      <c r="AL115" s="984"/>
      <c r="AM115" s="984"/>
      <c r="AN115" s="984"/>
      <c r="AO115" s="985"/>
      <c r="AP115" s="987">
        <v>0.2</v>
      </c>
      <c r="AQ115" s="988"/>
      <c r="AR115" s="988"/>
      <c r="AS115" s="988"/>
      <c r="AT115" s="989"/>
      <c r="AU115" s="997"/>
      <c r="AV115" s="998"/>
      <c r="AW115" s="998"/>
      <c r="AX115" s="998"/>
      <c r="AY115" s="998"/>
      <c r="AZ115" s="880" t="s">
        <v>458</v>
      </c>
      <c r="BA115" s="817"/>
      <c r="BB115" s="817"/>
      <c r="BC115" s="817"/>
      <c r="BD115" s="817"/>
      <c r="BE115" s="817"/>
      <c r="BF115" s="817"/>
      <c r="BG115" s="817"/>
      <c r="BH115" s="817"/>
      <c r="BI115" s="817"/>
      <c r="BJ115" s="817"/>
      <c r="BK115" s="817"/>
      <c r="BL115" s="817"/>
      <c r="BM115" s="817"/>
      <c r="BN115" s="817"/>
      <c r="BO115" s="817"/>
      <c r="BP115" s="818"/>
      <c r="BQ115" s="881" t="s">
        <v>446</v>
      </c>
      <c r="BR115" s="882"/>
      <c r="BS115" s="882"/>
      <c r="BT115" s="882"/>
      <c r="BU115" s="882"/>
      <c r="BV115" s="882" t="s">
        <v>446</v>
      </c>
      <c r="BW115" s="882"/>
      <c r="BX115" s="882"/>
      <c r="BY115" s="882"/>
      <c r="BZ115" s="882"/>
      <c r="CA115" s="882" t="s">
        <v>441</v>
      </c>
      <c r="CB115" s="882"/>
      <c r="CC115" s="882"/>
      <c r="CD115" s="882"/>
      <c r="CE115" s="882"/>
      <c r="CF115" s="940" t="s">
        <v>441</v>
      </c>
      <c r="CG115" s="941"/>
      <c r="CH115" s="941"/>
      <c r="CI115" s="941"/>
      <c r="CJ115" s="941"/>
      <c r="CK115" s="992"/>
      <c r="CL115" s="886"/>
      <c r="CM115" s="880" t="s">
        <v>459</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v>92042</v>
      </c>
      <c r="DH115" s="845"/>
      <c r="DI115" s="845"/>
      <c r="DJ115" s="845"/>
      <c r="DK115" s="846"/>
      <c r="DL115" s="847">
        <v>69033</v>
      </c>
      <c r="DM115" s="845"/>
      <c r="DN115" s="845"/>
      <c r="DO115" s="845"/>
      <c r="DP115" s="846"/>
      <c r="DQ115" s="847">
        <v>46022</v>
      </c>
      <c r="DR115" s="845"/>
      <c r="DS115" s="845"/>
      <c r="DT115" s="845"/>
      <c r="DU115" s="846"/>
      <c r="DV115" s="889">
        <v>0.7</v>
      </c>
      <c r="DW115" s="890"/>
      <c r="DX115" s="890"/>
      <c r="DY115" s="890"/>
      <c r="DZ115" s="891"/>
    </row>
    <row r="116" spans="1:130" s="226" customFormat="1" ht="26.25" customHeight="1" x14ac:dyDescent="0.2">
      <c r="A116" s="981"/>
      <c r="B116" s="982"/>
      <c r="C116" s="904" t="s">
        <v>460</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441</v>
      </c>
      <c r="AB116" s="845"/>
      <c r="AC116" s="845"/>
      <c r="AD116" s="845"/>
      <c r="AE116" s="846"/>
      <c r="AF116" s="847" t="s">
        <v>446</v>
      </c>
      <c r="AG116" s="845"/>
      <c r="AH116" s="845"/>
      <c r="AI116" s="845"/>
      <c r="AJ116" s="846"/>
      <c r="AK116" s="847" t="s">
        <v>441</v>
      </c>
      <c r="AL116" s="845"/>
      <c r="AM116" s="845"/>
      <c r="AN116" s="845"/>
      <c r="AO116" s="846"/>
      <c r="AP116" s="889" t="s">
        <v>441</v>
      </c>
      <c r="AQ116" s="890"/>
      <c r="AR116" s="890"/>
      <c r="AS116" s="890"/>
      <c r="AT116" s="891"/>
      <c r="AU116" s="997"/>
      <c r="AV116" s="998"/>
      <c r="AW116" s="998"/>
      <c r="AX116" s="998"/>
      <c r="AY116" s="998"/>
      <c r="AZ116" s="974" t="s">
        <v>461</v>
      </c>
      <c r="BA116" s="975"/>
      <c r="BB116" s="975"/>
      <c r="BC116" s="975"/>
      <c r="BD116" s="975"/>
      <c r="BE116" s="975"/>
      <c r="BF116" s="975"/>
      <c r="BG116" s="975"/>
      <c r="BH116" s="975"/>
      <c r="BI116" s="975"/>
      <c r="BJ116" s="975"/>
      <c r="BK116" s="975"/>
      <c r="BL116" s="975"/>
      <c r="BM116" s="975"/>
      <c r="BN116" s="975"/>
      <c r="BO116" s="975"/>
      <c r="BP116" s="976"/>
      <c r="BQ116" s="881" t="s">
        <v>442</v>
      </c>
      <c r="BR116" s="882"/>
      <c r="BS116" s="882"/>
      <c r="BT116" s="882"/>
      <c r="BU116" s="882"/>
      <c r="BV116" s="882" t="s">
        <v>441</v>
      </c>
      <c r="BW116" s="882"/>
      <c r="BX116" s="882"/>
      <c r="BY116" s="882"/>
      <c r="BZ116" s="882"/>
      <c r="CA116" s="882" t="s">
        <v>446</v>
      </c>
      <c r="CB116" s="882"/>
      <c r="CC116" s="882"/>
      <c r="CD116" s="882"/>
      <c r="CE116" s="882"/>
      <c r="CF116" s="940" t="s">
        <v>441</v>
      </c>
      <c r="CG116" s="941"/>
      <c r="CH116" s="941"/>
      <c r="CI116" s="941"/>
      <c r="CJ116" s="941"/>
      <c r="CK116" s="992"/>
      <c r="CL116" s="886"/>
      <c r="CM116" s="880" t="s">
        <v>462</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441</v>
      </c>
      <c r="DH116" s="845"/>
      <c r="DI116" s="845"/>
      <c r="DJ116" s="845"/>
      <c r="DK116" s="846"/>
      <c r="DL116" s="847" t="s">
        <v>441</v>
      </c>
      <c r="DM116" s="845"/>
      <c r="DN116" s="845"/>
      <c r="DO116" s="845"/>
      <c r="DP116" s="846"/>
      <c r="DQ116" s="847" t="s">
        <v>442</v>
      </c>
      <c r="DR116" s="845"/>
      <c r="DS116" s="845"/>
      <c r="DT116" s="845"/>
      <c r="DU116" s="846"/>
      <c r="DV116" s="889" t="s">
        <v>442</v>
      </c>
      <c r="DW116" s="890"/>
      <c r="DX116" s="890"/>
      <c r="DY116" s="890"/>
      <c r="DZ116" s="891"/>
    </row>
    <row r="117" spans="1:130" s="226" customFormat="1" ht="26.25" customHeight="1" x14ac:dyDescent="0.2">
      <c r="A117" s="960" t="s">
        <v>188</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463</v>
      </c>
      <c r="Z117" s="962"/>
      <c r="AA117" s="967">
        <v>1147653</v>
      </c>
      <c r="AB117" s="968"/>
      <c r="AC117" s="968"/>
      <c r="AD117" s="968"/>
      <c r="AE117" s="969"/>
      <c r="AF117" s="970">
        <v>1147662</v>
      </c>
      <c r="AG117" s="968"/>
      <c r="AH117" s="968"/>
      <c r="AI117" s="968"/>
      <c r="AJ117" s="969"/>
      <c r="AK117" s="970">
        <v>1070120</v>
      </c>
      <c r="AL117" s="968"/>
      <c r="AM117" s="968"/>
      <c r="AN117" s="968"/>
      <c r="AO117" s="969"/>
      <c r="AP117" s="971"/>
      <c r="AQ117" s="972"/>
      <c r="AR117" s="972"/>
      <c r="AS117" s="972"/>
      <c r="AT117" s="973"/>
      <c r="AU117" s="997"/>
      <c r="AV117" s="998"/>
      <c r="AW117" s="998"/>
      <c r="AX117" s="998"/>
      <c r="AY117" s="998"/>
      <c r="AZ117" s="928" t="s">
        <v>464</v>
      </c>
      <c r="BA117" s="929"/>
      <c r="BB117" s="929"/>
      <c r="BC117" s="929"/>
      <c r="BD117" s="929"/>
      <c r="BE117" s="929"/>
      <c r="BF117" s="929"/>
      <c r="BG117" s="929"/>
      <c r="BH117" s="929"/>
      <c r="BI117" s="929"/>
      <c r="BJ117" s="929"/>
      <c r="BK117" s="929"/>
      <c r="BL117" s="929"/>
      <c r="BM117" s="929"/>
      <c r="BN117" s="929"/>
      <c r="BO117" s="929"/>
      <c r="BP117" s="930"/>
      <c r="BQ117" s="881" t="s">
        <v>443</v>
      </c>
      <c r="BR117" s="882"/>
      <c r="BS117" s="882"/>
      <c r="BT117" s="882"/>
      <c r="BU117" s="882"/>
      <c r="BV117" s="882" t="s">
        <v>443</v>
      </c>
      <c r="BW117" s="882"/>
      <c r="BX117" s="882"/>
      <c r="BY117" s="882"/>
      <c r="BZ117" s="882"/>
      <c r="CA117" s="882" t="s">
        <v>446</v>
      </c>
      <c r="CB117" s="882"/>
      <c r="CC117" s="882"/>
      <c r="CD117" s="882"/>
      <c r="CE117" s="882"/>
      <c r="CF117" s="940" t="s">
        <v>446</v>
      </c>
      <c r="CG117" s="941"/>
      <c r="CH117" s="941"/>
      <c r="CI117" s="941"/>
      <c r="CJ117" s="941"/>
      <c r="CK117" s="992"/>
      <c r="CL117" s="886"/>
      <c r="CM117" s="880" t="s">
        <v>465</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446</v>
      </c>
      <c r="DH117" s="845"/>
      <c r="DI117" s="845"/>
      <c r="DJ117" s="845"/>
      <c r="DK117" s="846"/>
      <c r="DL117" s="847" t="s">
        <v>446</v>
      </c>
      <c r="DM117" s="845"/>
      <c r="DN117" s="845"/>
      <c r="DO117" s="845"/>
      <c r="DP117" s="846"/>
      <c r="DQ117" s="847" t="s">
        <v>446</v>
      </c>
      <c r="DR117" s="845"/>
      <c r="DS117" s="845"/>
      <c r="DT117" s="845"/>
      <c r="DU117" s="846"/>
      <c r="DV117" s="889" t="s">
        <v>443</v>
      </c>
      <c r="DW117" s="890"/>
      <c r="DX117" s="890"/>
      <c r="DY117" s="890"/>
      <c r="DZ117" s="891"/>
    </row>
    <row r="118" spans="1:130" s="226" customFormat="1" ht="26.25" customHeight="1" x14ac:dyDescent="0.2">
      <c r="A118" s="960" t="s">
        <v>433</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430</v>
      </c>
      <c r="AB118" s="961"/>
      <c r="AC118" s="961"/>
      <c r="AD118" s="961"/>
      <c r="AE118" s="962"/>
      <c r="AF118" s="963" t="s">
        <v>431</v>
      </c>
      <c r="AG118" s="961"/>
      <c r="AH118" s="961"/>
      <c r="AI118" s="961"/>
      <c r="AJ118" s="962"/>
      <c r="AK118" s="963" t="s">
        <v>306</v>
      </c>
      <c r="AL118" s="961"/>
      <c r="AM118" s="961"/>
      <c r="AN118" s="961"/>
      <c r="AO118" s="962"/>
      <c r="AP118" s="964" t="s">
        <v>432</v>
      </c>
      <c r="AQ118" s="965"/>
      <c r="AR118" s="965"/>
      <c r="AS118" s="965"/>
      <c r="AT118" s="966"/>
      <c r="AU118" s="997"/>
      <c r="AV118" s="998"/>
      <c r="AW118" s="998"/>
      <c r="AX118" s="998"/>
      <c r="AY118" s="998"/>
      <c r="AZ118" s="903" t="s">
        <v>466</v>
      </c>
      <c r="BA118" s="904"/>
      <c r="BB118" s="904"/>
      <c r="BC118" s="904"/>
      <c r="BD118" s="904"/>
      <c r="BE118" s="904"/>
      <c r="BF118" s="904"/>
      <c r="BG118" s="904"/>
      <c r="BH118" s="904"/>
      <c r="BI118" s="904"/>
      <c r="BJ118" s="904"/>
      <c r="BK118" s="904"/>
      <c r="BL118" s="904"/>
      <c r="BM118" s="904"/>
      <c r="BN118" s="904"/>
      <c r="BO118" s="904"/>
      <c r="BP118" s="905"/>
      <c r="BQ118" s="944" t="s">
        <v>128</v>
      </c>
      <c r="BR118" s="910"/>
      <c r="BS118" s="910"/>
      <c r="BT118" s="910"/>
      <c r="BU118" s="910"/>
      <c r="BV118" s="910" t="s">
        <v>128</v>
      </c>
      <c r="BW118" s="910"/>
      <c r="BX118" s="910"/>
      <c r="BY118" s="910"/>
      <c r="BZ118" s="910"/>
      <c r="CA118" s="910" t="s">
        <v>128</v>
      </c>
      <c r="CB118" s="910"/>
      <c r="CC118" s="910"/>
      <c r="CD118" s="910"/>
      <c r="CE118" s="910"/>
      <c r="CF118" s="940" t="s">
        <v>128</v>
      </c>
      <c r="CG118" s="941"/>
      <c r="CH118" s="941"/>
      <c r="CI118" s="941"/>
      <c r="CJ118" s="941"/>
      <c r="CK118" s="992"/>
      <c r="CL118" s="886"/>
      <c r="CM118" s="880" t="s">
        <v>467</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128</v>
      </c>
      <c r="DH118" s="845"/>
      <c r="DI118" s="845"/>
      <c r="DJ118" s="845"/>
      <c r="DK118" s="846"/>
      <c r="DL118" s="847" t="s">
        <v>128</v>
      </c>
      <c r="DM118" s="845"/>
      <c r="DN118" s="845"/>
      <c r="DO118" s="845"/>
      <c r="DP118" s="846"/>
      <c r="DQ118" s="847" t="s">
        <v>128</v>
      </c>
      <c r="DR118" s="845"/>
      <c r="DS118" s="845"/>
      <c r="DT118" s="845"/>
      <c r="DU118" s="846"/>
      <c r="DV118" s="889" t="s">
        <v>128</v>
      </c>
      <c r="DW118" s="890"/>
      <c r="DX118" s="890"/>
      <c r="DY118" s="890"/>
      <c r="DZ118" s="891"/>
    </row>
    <row r="119" spans="1:130" s="226" customFormat="1" ht="26.25" customHeight="1" x14ac:dyDescent="0.2">
      <c r="A119" s="883" t="s">
        <v>436</v>
      </c>
      <c r="B119" s="884"/>
      <c r="C119" s="925" t="s">
        <v>437</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128</v>
      </c>
      <c r="AB119" s="954"/>
      <c r="AC119" s="954"/>
      <c r="AD119" s="954"/>
      <c r="AE119" s="955"/>
      <c r="AF119" s="956" t="s">
        <v>128</v>
      </c>
      <c r="AG119" s="954"/>
      <c r="AH119" s="954"/>
      <c r="AI119" s="954"/>
      <c r="AJ119" s="955"/>
      <c r="AK119" s="956" t="s">
        <v>128</v>
      </c>
      <c r="AL119" s="954"/>
      <c r="AM119" s="954"/>
      <c r="AN119" s="954"/>
      <c r="AO119" s="955"/>
      <c r="AP119" s="957" t="s">
        <v>128</v>
      </c>
      <c r="AQ119" s="958"/>
      <c r="AR119" s="958"/>
      <c r="AS119" s="958"/>
      <c r="AT119" s="959"/>
      <c r="AU119" s="999"/>
      <c r="AV119" s="1000"/>
      <c r="AW119" s="1000"/>
      <c r="AX119" s="1000"/>
      <c r="AY119" s="1000"/>
      <c r="AZ119" s="247" t="s">
        <v>188</v>
      </c>
      <c r="BA119" s="247"/>
      <c r="BB119" s="247"/>
      <c r="BC119" s="247"/>
      <c r="BD119" s="247"/>
      <c r="BE119" s="247"/>
      <c r="BF119" s="247"/>
      <c r="BG119" s="247"/>
      <c r="BH119" s="247"/>
      <c r="BI119" s="247"/>
      <c r="BJ119" s="247"/>
      <c r="BK119" s="247"/>
      <c r="BL119" s="247"/>
      <c r="BM119" s="247"/>
      <c r="BN119" s="247"/>
      <c r="BO119" s="942" t="s">
        <v>468</v>
      </c>
      <c r="BP119" s="943"/>
      <c r="BQ119" s="944">
        <v>14044287</v>
      </c>
      <c r="BR119" s="910"/>
      <c r="BS119" s="910"/>
      <c r="BT119" s="910"/>
      <c r="BU119" s="910"/>
      <c r="BV119" s="910">
        <v>13467212</v>
      </c>
      <c r="BW119" s="910"/>
      <c r="BX119" s="910"/>
      <c r="BY119" s="910"/>
      <c r="BZ119" s="910"/>
      <c r="CA119" s="910">
        <v>14647877</v>
      </c>
      <c r="CB119" s="910"/>
      <c r="CC119" s="910"/>
      <c r="CD119" s="910"/>
      <c r="CE119" s="910"/>
      <c r="CF119" s="813"/>
      <c r="CG119" s="814"/>
      <c r="CH119" s="814"/>
      <c r="CI119" s="814"/>
      <c r="CJ119" s="899"/>
      <c r="CK119" s="993"/>
      <c r="CL119" s="888"/>
      <c r="CM119" s="903" t="s">
        <v>469</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131016</v>
      </c>
      <c r="DH119" s="829"/>
      <c r="DI119" s="829"/>
      <c r="DJ119" s="829"/>
      <c r="DK119" s="830"/>
      <c r="DL119" s="831">
        <v>116339</v>
      </c>
      <c r="DM119" s="829"/>
      <c r="DN119" s="829"/>
      <c r="DO119" s="829"/>
      <c r="DP119" s="830"/>
      <c r="DQ119" s="831">
        <v>1813602</v>
      </c>
      <c r="DR119" s="829"/>
      <c r="DS119" s="829"/>
      <c r="DT119" s="829"/>
      <c r="DU119" s="830"/>
      <c r="DV119" s="913">
        <v>26.3</v>
      </c>
      <c r="DW119" s="914"/>
      <c r="DX119" s="914"/>
      <c r="DY119" s="914"/>
      <c r="DZ119" s="915"/>
    </row>
    <row r="120" spans="1:130" s="226" customFormat="1" ht="26.25" customHeight="1" x14ac:dyDescent="0.2">
      <c r="A120" s="885"/>
      <c r="B120" s="886"/>
      <c r="C120" s="880" t="s">
        <v>445</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128</v>
      </c>
      <c r="AB120" s="845"/>
      <c r="AC120" s="845"/>
      <c r="AD120" s="845"/>
      <c r="AE120" s="846"/>
      <c r="AF120" s="847" t="s">
        <v>128</v>
      </c>
      <c r="AG120" s="845"/>
      <c r="AH120" s="845"/>
      <c r="AI120" s="845"/>
      <c r="AJ120" s="846"/>
      <c r="AK120" s="847" t="s">
        <v>128</v>
      </c>
      <c r="AL120" s="845"/>
      <c r="AM120" s="845"/>
      <c r="AN120" s="845"/>
      <c r="AO120" s="846"/>
      <c r="AP120" s="889" t="s">
        <v>128</v>
      </c>
      <c r="AQ120" s="890"/>
      <c r="AR120" s="890"/>
      <c r="AS120" s="890"/>
      <c r="AT120" s="891"/>
      <c r="AU120" s="945" t="s">
        <v>470</v>
      </c>
      <c r="AV120" s="946"/>
      <c r="AW120" s="946"/>
      <c r="AX120" s="946"/>
      <c r="AY120" s="947"/>
      <c r="AZ120" s="925" t="s">
        <v>471</v>
      </c>
      <c r="BA120" s="873"/>
      <c r="BB120" s="873"/>
      <c r="BC120" s="873"/>
      <c r="BD120" s="873"/>
      <c r="BE120" s="873"/>
      <c r="BF120" s="873"/>
      <c r="BG120" s="873"/>
      <c r="BH120" s="873"/>
      <c r="BI120" s="873"/>
      <c r="BJ120" s="873"/>
      <c r="BK120" s="873"/>
      <c r="BL120" s="873"/>
      <c r="BM120" s="873"/>
      <c r="BN120" s="873"/>
      <c r="BO120" s="873"/>
      <c r="BP120" s="874"/>
      <c r="BQ120" s="926">
        <v>2653898</v>
      </c>
      <c r="BR120" s="907"/>
      <c r="BS120" s="907"/>
      <c r="BT120" s="907"/>
      <c r="BU120" s="907"/>
      <c r="BV120" s="907">
        <v>2758993</v>
      </c>
      <c r="BW120" s="907"/>
      <c r="BX120" s="907"/>
      <c r="BY120" s="907"/>
      <c r="BZ120" s="907"/>
      <c r="CA120" s="907">
        <v>3616499</v>
      </c>
      <c r="CB120" s="907"/>
      <c r="CC120" s="907"/>
      <c r="CD120" s="907"/>
      <c r="CE120" s="907"/>
      <c r="CF120" s="931">
        <v>52.5</v>
      </c>
      <c r="CG120" s="932"/>
      <c r="CH120" s="932"/>
      <c r="CI120" s="932"/>
      <c r="CJ120" s="932"/>
      <c r="CK120" s="933" t="s">
        <v>472</v>
      </c>
      <c r="CL120" s="917"/>
      <c r="CM120" s="917"/>
      <c r="CN120" s="917"/>
      <c r="CO120" s="918"/>
      <c r="CP120" s="937" t="s">
        <v>473</v>
      </c>
      <c r="CQ120" s="938"/>
      <c r="CR120" s="938"/>
      <c r="CS120" s="938"/>
      <c r="CT120" s="938"/>
      <c r="CU120" s="938"/>
      <c r="CV120" s="938"/>
      <c r="CW120" s="938"/>
      <c r="CX120" s="938"/>
      <c r="CY120" s="938"/>
      <c r="CZ120" s="938"/>
      <c r="DA120" s="938"/>
      <c r="DB120" s="938"/>
      <c r="DC120" s="938"/>
      <c r="DD120" s="938"/>
      <c r="DE120" s="938"/>
      <c r="DF120" s="939"/>
      <c r="DG120" s="926">
        <v>6333078</v>
      </c>
      <c r="DH120" s="907"/>
      <c r="DI120" s="907"/>
      <c r="DJ120" s="907"/>
      <c r="DK120" s="907"/>
      <c r="DL120" s="907">
        <v>5801337</v>
      </c>
      <c r="DM120" s="907"/>
      <c r="DN120" s="907"/>
      <c r="DO120" s="907"/>
      <c r="DP120" s="907"/>
      <c r="DQ120" s="907">
        <v>5296401</v>
      </c>
      <c r="DR120" s="907"/>
      <c r="DS120" s="907"/>
      <c r="DT120" s="907"/>
      <c r="DU120" s="907"/>
      <c r="DV120" s="908">
        <v>76.900000000000006</v>
      </c>
      <c r="DW120" s="908"/>
      <c r="DX120" s="908"/>
      <c r="DY120" s="908"/>
      <c r="DZ120" s="909"/>
    </row>
    <row r="121" spans="1:130" s="226" customFormat="1" ht="26.25" customHeight="1" x14ac:dyDescent="0.2">
      <c r="A121" s="885"/>
      <c r="B121" s="886"/>
      <c r="C121" s="928" t="s">
        <v>474</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128</v>
      </c>
      <c r="AB121" s="845"/>
      <c r="AC121" s="845"/>
      <c r="AD121" s="845"/>
      <c r="AE121" s="846"/>
      <c r="AF121" s="847" t="s">
        <v>128</v>
      </c>
      <c r="AG121" s="845"/>
      <c r="AH121" s="845"/>
      <c r="AI121" s="845"/>
      <c r="AJ121" s="846"/>
      <c r="AK121" s="847" t="s">
        <v>128</v>
      </c>
      <c r="AL121" s="845"/>
      <c r="AM121" s="845"/>
      <c r="AN121" s="845"/>
      <c r="AO121" s="846"/>
      <c r="AP121" s="889" t="s">
        <v>128</v>
      </c>
      <c r="AQ121" s="890"/>
      <c r="AR121" s="890"/>
      <c r="AS121" s="890"/>
      <c r="AT121" s="891"/>
      <c r="AU121" s="948"/>
      <c r="AV121" s="949"/>
      <c r="AW121" s="949"/>
      <c r="AX121" s="949"/>
      <c r="AY121" s="950"/>
      <c r="AZ121" s="880" t="s">
        <v>475</v>
      </c>
      <c r="BA121" s="817"/>
      <c r="BB121" s="817"/>
      <c r="BC121" s="817"/>
      <c r="BD121" s="817"/>
      <c r="BE121" s="817"/>
      <c r="BF121" s="817"/>
      <c r="BG121" s="817"/>
      <c r="BH121" s="817"/>
      <c r="BI121" s="817"/>
      <c r="BJ121" s="817"/>
      <c r="BK121" s="817"/>
      <c r="BL121" s="817"/>
      <c r="BM121" s="817"/>
      <c r="BN121" s="817"/>
      <c r="BO121" s="817"/>
      <c r="BP121" s="818"/>
      <c r="BQ121" s="881">
        <v>4889136</v>
      </c>
      <c r="BR121" s="882"/>
      <c r="BS121" s="882"/>
      <c r="BT121" s="882"/>
      <c r="BU121" s="882"/>
      <c r="BV121" s="882">
        <v>4623666</v>
      </c>
      <c r="BW121" s="882"/>
      <c r="BX121" s="882"/>
      <c r="BY121" s="882"/>
      <c r="BZ121" s="882"/>
      <c r="CA121" s="882">
        <v>4422495</v>
      </c>
      <c r="CB121" s="882"/>
      <c r="CC121" s="882"/>
      <c r="CD121" s="882"/>
      <c r="CE121" s="882"/>
      <c r="CF121" s="940">
        <v>64.2</v>
      </c>
      <c r="CG121" s="941"/>
      <c r="CH121" s="941"/>
      <c r="CI121" s="941"/>
      <c r="CJ121" s="941"/>
      <c r="CK121" s="934"/>
      <c r="CL121" s="920"/>
      <c r="CM121" s="920"/>
      <c r="CN121" s="920"/>
      <c r="CO121" s="921"/>
      <c r="CP121" s="900" t="s">
        <v>476</v>
      </c>
      <c r="CQ121" s="901"/>
      <c r="CR121" s="901"/>
      <c r="CS121" s="901"/>
      <c r="CT121" s="901"/>
      <c r="CU121" s="901"/>
      <c r="CV121" s="901"/>
      <c r="CW121" s="901"/>
      <c r="CX121" s="901"/>
      <c r="CY121" s="901"/>
      <c r="CZ121" s="901"/>
      <c r="DA121" s="901"/>
      <c r="DB121" s="901"/>
      <c r="DC121" s="901"/>
      <c r="DD121" s="901"/>
      <c r="DE121" s="901"/>
      <c r="DF121" s="902"/>
      <c r="DG121" s="881" t="s">
        <v>128</v>
      </c>
      <c r="DH121" s="882"/>
      <c r="DI121" s="882"/>
      <c r="DJ121" s="882"/>
      <c r="DK121" s="882"/>
      <c r="DL121" s="882" t="s">
        <v>128</v>
      </c>
      <c r="DM121" s="882"/>
      <c r="DN121" s="882"/>
      <c r="DO121" s="882"/>
      <c r="DP121" s="882"/>
      <c r="DQ121" s="882" t="s">
        <v>128</v>
      </c>
      <c r="DR121" s="882"/>
      <c r="DS121" s="882"/>
      <c r="DT121" s="882"/>
      <c r="DU121" s="882"/>
      <c r="DV121" s="859" t="s">
        <v>128</v>
      </c>
      <c r="DW121" s="859"/>
      <c r="DX121" s="859"/>
      <c r="DY121" s="859"/>
      <c r="DZ121" s="860"/>
    </row>
    <row r="122" spans="1:130" s="226" customFormat="1" ht="26.25" customHeight="1" x14ac:dyDescent="0.2">
      <c r="A122" s="885"/>
      <c r="B122" s="886"/>
      <c r="C122" s="880" t="s">
        <v>456</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128</v>
      </c>
      <c r="AB122" s="845"/>
      <c r="AC122" s="845"/>
      <c r="AD122" s="845"/>
      <c r="AE122" s="846"/>
      <c r="AF122" s="847" t="s">
        <v>128</v>
      </c>
      <c r="AG122" s="845"/>
      <c r="AH122" s="845"/>
      <c r="AI122" s="845"/>
      <c r="AJ122" s="846"/>
      <c r="AK122" s="847" t="s">
        <v>128</v>
      </c>
      <c r="AL122" s="845"/>
      <c r="AM122" s="845"/>
      <c r="AN122" s="845"/>
      <c r="AO122" s="846"/>
      <c r="AP122" s="889" t="s">
        <v>128</v>
      </c>
      <c r="AQ122" s="890"/>
      <c r="AR122" s="890"/>
      <c r="AS122" s="890"/>
      <c r="AT122" s="891"/>
      <c r="AU122" s="948"/>
      <c r="AV122" s="949"/>
      <c r="AW122" s="949"/>
      <c r="AX122" s="949"/>
      <c r="AY122" s="950"/>
      <c r="AZ122" s="903" t="s">
        <v>477</v>
      </c>
      <c r="BA122" s="904"/>
      <c r="BB122" s="904"/>
      <c r="BC122" s="904"/>
      <c r="BD122" s="904"/>
      <c r="BE122" s="904"/>
      <c r="BF122" s="904"/>
      <c r="BG122" s="904"/>
      <c r="BH122" s="904"/>
      <c r="BI122" s="904"/>
      <c r="BJ122" s="904"/>
      <c r="BK122" s="904"/>
      <c r="BL122" s="904"/>
      <c r="BM122" s="904"/>
      <c r="BN122" s="904"/>
      <c r="BO122" s="904"/>
      <c r="BP122" s="905"/>
      <c r="BQ122" s="944">
        <v>10214061</v>
      </c>
      <c r="BR122" s="910"/>
      <c r="BS122" s="910"/>
      <c r="BT122" s="910"/>
      <c r="BU122" s="910"/>
      <c r="BV122" s="910">
        <v>9800517</v>
      </c>
      <c r="BW122" s="910"/>
      <c r="BX122" s="910"/>
      <c r="BY122" s="910"/>
      <c r="BZ122" s="910"/>
      <c r="CA122" s="910">
        <v>9828322</v>
      </c>
      <c r="CB122" s="910"/>
      <c r="CC122" s="910"/>
      <c r="CD122" s="910"/>
      <c r="CE122" s="910"/>
      <c r="CF122" s="911">
        <v>142.69999999999999</v>
      </c>
      <c r="CG122" s="912"/>
      <c r="CH122" s="912"/>
      <c r="CI122" s="912"/>
      <c r="CJ122" s="912"/>
      <c r="CK122" s="934"/>
      <c r="CL122" s="920"/>
      <c r="CM122" s="920"/>
      <c r="CN122" s="920"/>
      <c r="CO122" s="921"/>
      <c r="CP122" s="900" t="s">
        <v>478</v>
      </c>
      <c r="CQ122" s="901"/>
      <c r="CR122" s="901"/>
      <c r="CS122" s="901"/>
      <c r="CT122" s="901"/>
      <c r="CU122" s="901"/>
      <c r="CV122" s="901"/>
      <c r="CW122" s="901"/>
      <c r="CX122" s="901"/>
      <c r="CY122" s="901"/>
      <c r="CZ122" s="901"/>
      <c r="DA122" s="901"/>
      <c r="DB122" s="901"/>
      <c r="DC122" s="901"/>
      <c r="DD122" s="901"/>
      <c r="DE122" s="901"/>
      <c r="DF122" s="902"/>
      <c r="DG122" s="881" t="s">
        <v>128</v>
      </c>
      <c r="DH122" s="882"/>
      <c r="DI122" s="882"/>
      <c r="DJ122" s="882"/>
      <c r="DK122" s="882"/>
      <c r="DL122" s="882" t="s">
        <v>128</v>
      </c>
      <c r="DM122" s="882"/>
      <c r="DN122" s="882"/>
      <c r="DO122" s="882"/>
      <c r="DP122" s="882"/>
      <c r="DQ122" s="882" t="s">
        <v>128</v>
      </c>
      <c r="DR122" s="882"/>
      <c r="DS122" s="882"/>
      <c r="DT122" s="882"/>
      <c r="DU122" s="882"/>
      <c r="DV122" s="859" t="s">
        <v>128</v>
      </c>
      <c r="DW122" s="859"/>
      <c r="DX122" s="859"/>
      <c r="DY122" s="859"/>
      <c r="DZ122" s="860"/>
    </row>
    <row r="123" spans="1:130" s="226" customFormat="1" ht="26.25" customHeight="1" x14ac:dyDescent="0.2">
      <c r="A123" s="885"/>
      <c r="B123" s="886"/>
      <c r="C123" s="880" t="s">
        <v>462</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128</v>
      </c>
      <c r="AB123" s="845"/>
      <c r="AC123" s="845"/>
      <c r="AD123" s="845"/>
      <c r="AE123" s="846"/>
      <c r="AF123" s="847" t="s">
        <v>128</v>
      </c>
      <c r="AG123" s="845"/>
      <c r="AH123" s="845"/>
      <c r="AI123" s="845"/>
      <c r="AJ123" s="846"/>
      <c r="AK123" s="847" t="s">
        <v>128</v>
      </c>
      <c r="AL123" s="845"/>
      <c r="AM123" s="845"/>
      <c r="AN123" s="845"/>
      <c r="AO123" s="846"/>
      <c r="AP123" s="889" t="s">
        <v>128</v>
      </c>
      <c r="AQ123" s="890"/>
      <c r="AR123" s="890"/>
      <c r="AS123" s="890"/>
      <c r="AT123" s="891"/>
      <c r="AU123" s="951"/>
      <c r="AV123" s="952"/>
      <c r="AW123" s="952"/>
      <c r="AX123" s="952"/>
      <c r="AY123" s="952"/>
      <c r="AZ123" s="247" t="s">
        <v>188</v>
      </c>
      <c r="BA123" s="247"/>
      <c r="BB123" s="247"/>
      <c r="BC123" s="247"/>
      <c r="BD123" s="247"/>
      <c r="BE123" s="247"/>
      <c r="BF123" s="247"/>
      <c r="BG123" s="247"/>
      <c r="BH123" s="247"/>
      <c r="BI123" s="247"/>
      <c r="BJ123" s="247"/>
      <c r="BK123" s="247"/>
      <c r="BL123" s="247"/>
      <c r="BM123" s="247"/>
      <c r="BN123" s="247"/>
      <c r="BO123" s="942" t="s">
        <v>479</v>
      </c>
      <c r="BP123" s="943"/>
      <c r="BQ123" s="897">
        <v>17757095</v>
      </c>
      <c r="BR123" s="898"/>
      <c r="BS123" s="898"/>
      <c r="BT123" s="898"/>
      <c r="BU123" s="898"/>
      <c r="BV123" s="898">
        <v>17183176</v>
      </c>
      <c r="BW123" s="898"/>
      <c r="BX123" s="898"/>
      <c r="BY123" s="898"/>
      <c r="BZ123" s="898"/>
      <c r="CA123" s="898">
        <v>17867316</v>
      </c>
      <c r="CB123" s="898"/>
      <c r="CC123" s="898"/>
      <c r="CD123" s="898"/>
      <c r="CE123" s="898"/>
      <c r="CF123" s="813"/>
      <c r="CG123" s="814"/>
      <c r="CH123" s="814"/>
      <c r="CI123" s="814"/>
      <c r="CJ123" s="899"/>
      <c r="CK123" s="934"/>
      <c r="CL123" s="920"/>
      <c r="CM123" s="920"/>
      <c r="CN123" s="920"/>
      <c r="CO123" s="921"/>
      <c r="CP123" s="900" t="s">
        <v>480</v>
      </c>
      <c r="CQ123" s="901"/>
      <c r="CR123" s="901"/>
      <c r="CS123" s="901"/>
      <c r="CT123" s="901"/>
      <c r="CU123" s="901"/>
      <c r="CV123" s="901"/>
      <c r="CW123" s="901"/>
      <c r="CX123" s="901"/>
      <c r="CY123" s="901"/>
      <c r="CZ123" s="901"/>
      <c r="DA123" s="901"/>
      <c r="DB123" s="901"/>
      <c r="DC123" s="901"/>
      <c r="DD123" s="901"/>
      <c r="DE123" s="901"/>
      <c r="DF123" s="902"/>
      <c r="DG123" s="844" t="s">
        <v>128</v>
      </c>
      <c r="DH123" s="845"/>
      <c r="DI123" s="845"/>
      <c r="DJ123" s="845"/>
      <c r="DK123" s="846"/>
      <c r="DL123" s="847" t="s">
        <v>128</v>
      </c>
      <c r="DM123" s="845"/>
      <c r="DN123" s="845"/>
      <c r="DO123" s="845"/>
      <c r="DP123" s="846"/>
      <c r="DQ123" s="847" t="s">
        <v>128</v>
      </c>
      <c r="DR123" s="845"/>
      <c r="DS123" s="845"/>
      <c r="DT123" s="845"/>
      <c r="DU123" s="846"/>
      <c r="DV123" s="889" t="s">
        <v>481</v>
      </c>
      <c r="DW123" s="890"/>
      <c r="DX123" s="890"/>
      <c r="DY123" s="890"/>
      <c r="DZ123" s="891"/>
    </row>
    <row r="124" spans="1:130" s="226" customFormat="1" ht="26.25" customHeight="1" thickBot="1" x14ac:dyDescent="0.25">
      <c r="A124" s="885"/>
      <c r="B124" s="886"/>
      <c r="C124" s="880" t="s">
        <v>465</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481</v>
      </c>
      <c r="AB124" s="845"/>
      <c r="AC124" s="845"/>
      <c r="AD124" s="845"/>
      <c r="AE124" s="846"/>
      <c r="AF124" s="847" t="s">
        <v>128</v>
      </c>
      <c r="AG124" s="845"/>
      <c r="AH124" s="845"/>
      <c r="AI124" s="845"/>
      <c r="AJ124" s="846"/>
      <c r="AK124" s="847" t="s">
        <v>128</v>
      </c>
      <c r="AL124" s="845"/>
      <c r="AM124" s="845"/>
      <c r="AN124" s="845"/>
      <c r="AO124" s="846"/>
      <c r="AP124" s="889" t="s">
        <v>128</v>
      </c>
      <c r="AQ124" s="890"/>
      <c r="AR124" s="890"/>
      <c r="AS124" s="890"/>
      <c r="AT124" s="891"/>
      <c r="AU124" s="892" t="s">
        <v>482</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128</v>
      </c>
      <c r="BR124" s="896"/>
      <c r="BS124" s="896"/>
      <c r="BT124" s="896"/>
      <c r="BU124" s="896"/>
      <c r="BV124" s="896" t="s">
        <v>128</v>
      </c>
      <c r="BW124" s="896"/>
      <c r="BX124" s="896"/>
      <c r="BY124" s="896"/>
      <c r="BZ124" s="896"/>
      <c r="CA124" s="896" t="s">
        <v>128</v>
      </c>
      <c r="CB124" s="896"/>
      <c r="CC124" s="896"/>
      <c r="CD124" s="896"/>
      <c r="CE124" s="896"/>
      <c r="CF124" s="791"/>
      <c r="CG124" s="792"/>
      <c r="CH124" s="792"/>
      <c r="CI124" s="792"/>
      <c r="CJ124" s="927"/>
      <c r="CK124" s="935"/>
      <c r="CL124" s="935"/>
      <c r="CM124" s="935"/>
      <c r="CN124" s="935"/>
      <c r="CO124" s="936"/>
      <c r="CP124" s="900" t="s">
        <v>483</v>
      </c>
      <c r="CQ124" s="901"/>
      <c r="CR124" s="901"/>
      <c r="CS124" s="901"/>
      <c r="CT124" s="901"/>
      <c r="CU124" s="901"/>
      <c r="CV124" s="901"/>
      <c r="CW124" s="901"/>
      <c r="CX124" s="901"/>
      <c r="CY124" s="901"/>
      <c r="CZ124" s="901"/>
      <c r="DA124" s="901"/>
      <c r="DB124" s="901"/>
      <c r="DC124" s="901"/>
      <c r="DD124" s="901"/>
      <c r="DE124" s="901"/>
      <c r="DF124" s="902"/>
      <c r="DG124" s="828" t="s">
        <v>128</v>
      </c>
      <c r="DH124" s="829"/>
      <c r="DI124" s="829"/>
      <c r="DJ124" s="829"/>
      <c r="DK124" s="830"/>
      <c r="DL124" s="831" t="s">
        <v>128</v>
      </c>
      <c r="DM124" s="829"/>
      <c r="DN124" s="829"/>
      <c r="DO124" s="829"/>
      <c r="DP124" s="830"/>
      <c r="DQ124" s="831" t="s">
        <v>128</v>
      </c>
      <c r="DR124" s="829"/>
      <c r="DS124" s="829"/>
      <c r="DT124" s="829"/>
      <c r="DU124" s="830"/>
      <c r="DV124" s="913" t="s">
        <v>481</v>
      </c>
      <c r="DW124" s="914"/>
      <c r="DX124" s="914"/>
      <c r="DY124" s="914"/>
      <c r="DZ124" s="915"/>
    </row>
    <row r="125" spans="1:130" s="226" customFormat="1" ht="26.25" customHeight="1" x14ac:dyDescent="0.2">
      <c r="A125" s="885"/>
      <c r="B125" s="886"/>
      <c r="C125" s="880" t="s">
        <v>467</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128</v>
      </c>
      <c r="AB125" s="845"/>
      <c r="AC125" s="845"/>
      <c r="AD125" s="845"/>
      <c r="AE125" s="846"/>
      <c r="AF125" s="847" t="s">
        <v>128</v>
      </c>
      <c r="AG125" s="845"/>
      <c r="AH125" s="845"/>
      <c r="AI125" s="845"/>
      <c r="AJ125" s="846"/>
      <c r="AK125" s="847" t="s">
        <v>128</v>
      </c>
      <c r="AL125" s="845"/>
      <c r="AM125" s="845"/>
      <c r="AN125" s="845"/>
      <c r="AO125" s="846"/>
      <c r="AP125" s="889" t="s">
        <v>128</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484</v>
      </c>
      <c r="CL125" s="917"/>
      <c r="CM125" s="917"/>
      <c r="CN125" s="917"/>
      <c r="CO125" s="918"/>
      <c r="CP125" s="925" t="s">
        <v>485</v>
      </c>
      <c r="CQ125" s="873"/>
      <c r="CR125" s="873"/>
      <c r="CS125" s="873"/>
      <c r="CT125" s="873"/>
      <c r="CU125" s="873"/>
      <c r="CV125" s="873"/>
      <c r="CW125" s="873"/>
      <c r="CX125" s="873"/>
      <c r="CY125" s="873"/>
      <c r="CZ125" s="873"/>
      <c r="DA125" s="873"/>
      <c r="DB125" s="873"/>
      <c r="DC125" s="873"/>
      <c r="DD125" s="873"/>
      <c r="DE125" s="873"/>
      <c r="DF125" s="874"/>
      <c r="DG125" s="926" t="s">
        <v>481</v>
      </c>
      <c r="DH125" s="907"/>
      <c r="DI125" s="907"/>
      <c r="DJ125" s="907"/>
      <c r="DK125" s="907"/>
      <c r="DL125" s="907" t="s">
        <v>128</v>
      </c>
      <c r="DM125" s="907"/>
      <c r="DN125" s="907"/>
      <c r="DO125" s="907"/>
      <c r="DP125" s="907"/>
      <c r="DQ125" s="907" t="s">
        <v>128</v>
      </c>
      <c r="DR125" s="907"/>
      <c r="DS125" s="907"/>
      <c r="DT125" s="907"/>
      <c r="DU125" s="907"/>
      <c r="DV125" s="908" t="s">
        <v>481</v>
      </c>
      <c r="DW125" s="908"/>
      <c r="DX125" s="908"/>
      <c r="DY125" s="908"/>
      <c r="DZ125" s="909"/>
    </row>
    <row r="126" spans="1:130" s="226" customFormat="1" ht="26.25" customHeight="1" thickBot="1" x14ac:dyDescent="0.25">
      <c r="A126" s="885"/>
      <c r="B126" s="886"/>
      <c r="C126" s="880" t="s">
        <v>469</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16083</v>
      </c>
      <c r="AB126" s="845"/>
      <c r="AC126" s="845"/>
      <c r="AD126" s="845"/>
      <c r="AE126" s="846"/>
      <c r="AF126" s="847">
        <v>24139</v>
      </c>
      <c r="AG126" s="845"/>
      <c r="AH126" s="845"/>
      <c r="AI126" s="845"/>
      <c r="AJ126" s="846"/>
      <c r="AK126" s="847">
        <v>16141</v>
      </c>
      <c r="AL126" s="845"/>
      <c r="AM126" s="845"/>
      <c r="AN126" s="845"/>
      <c r="AO126" s="846"/>
      <c r="AP126" s="889">
        <v>0.2</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486</v>
      </c>
      <c r="CQ126" s="817"/>
      <c r="CR126" s="817"/>
      <c r="CS126" s="817"/>
      <c r="CT126" s="817"/>
      <c r="CU126" s="817"/>
      <c r="CV126" s="817"/>
      <c r="CW126" s="817"/>
      <c r="CX126" s="817"/>
      <c r="CY126" s="817"/>
      <c r="CZ126" s="817"/>
      <c r="DA126" s="817"/>
      <c r="DB126" s="817"/>
      <c r="DC126" s="817"/>
      <c r="DD126" s="817"/>
      <c r="DE126" s="817"/>
      <c r="DF126" s="818"/>
      <c r="DG126" s="881" t="s">
        <v>128</v>
      </c>
      <c r="DH126" s="882"/>
      <c r="DI126" s="882"/>
      <c r="DJ126" s="882"/>
      <c r="DK126" s="882"/>
      <c r="DL126" s="882" t="s">
        <v>128</v>
      </c>
      <c r="DM126" s="882"/>
      <c r="DN126" s="882"/>
      <c r="DO126" s="882"/>
      <c r="DP126" s="882"/>
      <c r="DQ126" s="882" t="s">
        <v>128</v>
      </c>
      <c r="DR126" s="882"/>
      <c r="DS126" s="882"/>
      <c r="DT126" s="882"/>
      <c r="DU126" s="882"/>
      <c r="DV126" s="859" t="s">
        <v>128</v>
      </c>
      <c r="DW126" s="859"/>
      <c r="DX126" s="859"/>
      <c r="DY126" s="859"/>
      <c r="DZ126" s="860"/>
    </row>
    <row r="127" spans="1:130" s="226" customFormat="1" ht="26.25" customHeight="1" x14ac:dyDescent="0.2">
      <c r="A127" s="887"/>
      <c r="B127" s="888"/>
      <c r="C127" s="903" t="s">
        <v>487</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128</v>
      </c>
      <c r="AB127" s="845"/>
      <c r="AC127" s="845"/>
      <c r="AD127" s="845"/>
      <c r="AE127" s="846"/>
      <c r="AF127" s="847" t="s">
        <v>481</v>
      </c>
      <c r="AG127" s="845"/>
      <c r="AH127" s="845"/>
      <c r="AI127" s="845"/>
      <c r="AJ127" s="846"/>
      <c r="AK127" s="847" t="s">
        <v>128</v>
      </c>
      <c r="AL127" s="845"/>
      <c r="AM127" s="845"/>
      <c r="AN127" s="845"/>
      <c r="AO127" s="846"/>
      <c r="AP127" s="889" t="s">
        <v>128</v>
      </c>
      <c r="AQ127" s="890"/>
      <c r="AR127" s="890"/>
      <c r="AS127" s="890"/>
      <c r="AT127" s="891"/>
      <c r="AU127" s="228"/>
      <c r="AV127" s="228"/>
      <c r="AW127" s="228"/>
      <c r="AX127" s="906" t="s">
        <v>488</v>
      </c>
      <c r="AY127" s="877"/>
      <c r="AZ127" s="877"/>
      <c r="BA127" s="877"/>
      <c r="BB127" s="877"/>
      <c r="BC127" s="877"/>
      <c r="BD127" s="877"/>
      <c r="BE127" s="878"/>
      <c r="BF127" s="876" t="s">
        <v>489</v>
      </c>
      <c r="BG127" s="877"/>
      <c r="BH127" s="877"/>
      <c r="BI127" s="877"/>
      <c r="BJ127" s="877"/>
      <c r="BK127" s="877"/>
      <c r="BL127" s="878"/>
      <c r="BM127" s="876" t="s">
        <v>490</v>
      </c>
      <c r="BN127" s="877"/>
      <c r="BO127" s="877"/>
      <c r="BP127" s="877"/>
      <c r="BQ127" s="877"/>
      <c r="BR127" s="877"/>
      <c r="BS127" s="878"/>
      <c r="BT127" s="876" t="s">
        <v>491</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492</v>
      </c>
      <c r="CQ127" s="817"/>
      <c r="CR127" s="817"/>
      <c r="CS127" s="817"/>
      <c r="CT127" s="817"/>
      <c r="CU127" s="817"/>
      <c r="CV127" s="817"/>
      <c r="CW127" s="817"/>
      <c r="CX127" s="817"/>
      <c r="CY127" s="817"/>
      <c r="CZ127" s="817"/>
      <c r="DA127" s="817"/>
      <c r="DB127" s="817"/>
      <c r="DC127" s="817"/>
      <c r="DD127" s="817"/>
      <c r="DE127" s="817"/>
      <c r="DF127" s="818"/>
      <c r="DG127" s="881" t="s">
        <v>128</v>
      </c>
      <c r="DH127" s="882"/>
      <c r="DI127" s="882"/>
      <c r="DJ127" s="882"/>
      <c r="DK127" s="882"/>
      <c r="DL127" s="882" t="s">
        <v>128</v>
      </c>
      <c r="DM127" s="882"/>
      <c r="DN127" s="882"/>
      <c r="DO127" s="882"/>
      <c r="DP127" s="882"/>
      <c r="DQ127" s="882" t="s">
        <v>128</v>
      </c>
      <c r="DR127" s="882"/>
      <c r="DS127" s="882"/>
      <c r="DT127" s="882"/>
      <c r="DU127" s="882"/>
      <c r="DV127" s="859" t="s">
        <v>128</v>
      </c>
      <c r="DW127" s="859"/>
      <c r="DX127" s="859"/>
      <c r="DY127" s="859"/>
      <c r="DZ127" s="860"/>
    </row>
    <row r="128" spans="1:130" s="226" customFormat="1" ht="26.25" customHeight="1" thickBot="1" x14ac:dyDescent="0.25">
      <c r="A128" s="861" t="s">
        <v>493</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494</v>
      </c>
      <c r="X128" s="863"/>
      <c r="Y128" s="863"/>
      <c r="Z128" s="864"/>
      <c r="AA128" s="865">
        <v>462794</v>
      </c>
      <c r="AB128" s="866"/>
      <c r="AC128" s="866"/>
      <c r="AD128" s="866"/>
      <c r="AE128" s="867"/>
      <c r="AF128" s="868">
        <v>496410</v>
      </c>
      <c r="AG128" s="866"/>
      <c r="AH128" s="866"/>
      <c r="AI128" s="866"/>
      <c r="AJ128" s="867"/>
      <c r="AK128" s="868">
        <v>468161</v>
      </c>
      <c r="AL128" s="866"/>
      <c r="AM128" s="866"/>
      <c r="AN128" s="866"/>
      <c r="AO128" s="867"/>
      <c r="AP128" s="869"/>
      <c r="AQ128" s="870"/>
      <c r="AR128" s="870"/>
      <c r="AS128" s="870"/>
      <c r="AT128" s="871"/>
      <c r="AU128" s="228"/>
      <c r="AV128" s="228"/>
      <c r="AW128" s="228"/>
      <c r="AX128" s="872" t="s">
        <v>495</v>
      </c>
      <c r="AY128" s="873"/>
      <c r="AZ128" s="873"/>
      <c r="BA128" s="873"/>
      <c r="BB128" s="873"/>
      <c r="BC128" s="873"/>
      <c r="BD128" s="873"/>
      <c r="BE128" s="874"/>
      <c r="BF128" s="851" t="s">
        <v>128</v>
      </c>
      <c r="BG128" s="852"/>
      <c r="BH128" s="852"/>
      <c r="BI128" s="852"/>
      <c r="BJ128" s="852"/>
      <c r="BK128" s="852"/>
      <c r="BL128" s="875"/>
      <c r="BM128" s="851">
        <v>13.83</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496</v>
      </c>
      <c r="CQ128" s="795"/>
      <c r="CR128" s="795"/>
      <c r="CS128" s="795"/>
      <c r="CT128" s="795"/>
      <c r="CU128" s="795"/>
      <c r="CV128" s="795"/>
      <c r="CW128" s="795"/>
      <c r="CX128" s="795"/>
      <c r="CY128" s="795"/>
      <c r="CZ128" s="795"/>
      <c r="DA128" s="795"/>
      <c r="DB128" s="795"/>
      <c r="DC128" s="795"/>
      <c r="DD128" s="795"/>
      <c r="DE128" s="795"/>
      <c r="DF128" s="796"/>
      <c r="DG128" s="855" t="s">
        <v>128</v>
      </c>
      <c r="DH128" s="856"/>
      <c r="DI128" s="856"/>
      <c r="DJ128" s="856"/>
      <c r="DK128" s="856"/>
      <c r="DL128" s="856" t="s">
        <v>128</v>
      </c>
      <c r="DM128" s="856"/>
      <c r="DN128" s="856"/>
      <c r="DO128" s="856"/>
      <c r="DP128" s="856"/>
      <c r="DQ128" s="856" t="s">
        <v>128</v>
      </c>
      <c r="DR128" s="856"/>
      <c r="DS128" s="856"/>
      <c r="DT128" s="856"/>
      <c r="DU128" s="856"/>
      <c r="DV128" s="857" t="s">
        <v>128</v>
      </c>
      <c r="DW128" s="857"/>
      <c r="DX128" s="857"/>
      <c r="DY128" s="857"/>
      <c r="DZ128" s="858"/>
    </row>
    <row r="129" spans="1:131" s="226" customFormat="1" ht="26.25" customHeight="1" x14ac:dyDescent="0.2">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497</v>
      </c>
      <c r="X129" s="842"/>
      <c r="Y129" s="842"/>
      <c r="Z129" s="843"/>
      <c r="AA129" s="844">
        <v>6853967</v>
      </c>
      <c r="AB129" s="845"/>
      <c r="AC129" s="845"/>
      <c r="AD129" s="845"/>
      <c r="AE129" s="846"/>
      <c r="AF129" s="847">
        <v>7222183</v>
      </c>
      <c r="AG129" s="845"/>
      <c r="AH129" s="845"/>
      <c r="AI129" s="845"/>
      <c r="AJ129" s="846"/>
      <c r="AK129" s="847">
        <v>7712470</v>
      </c>
      <c r="AL129" s="845"/>
      <c r="AM129" s="845"/>
      <c r="AN129" s="845"/>
      <c r="AO129" s="846"/>
      <c r="AP129" s="848"/>
      <c r="AQ129" s="849"/>
      <c r="AR129" s="849"/>
      <c r="AS129" s="849"/>
      <c r="AT129" s="850"/>
      <c r="AU129" s="229"/>
      <c r="AV129" s="229"/>
      <c r="AW129" s="229"/>
      <c r="AX129" s="816" t="s">
        <v>498</v>
      </c>
      <c r="AY129" s="817"/>
      <c r="AZ129" s="817"/>
      <c r="BA129" s="817"/>
      <c r="BB129" s="817"/>
      <c r="BC129" s="817"/>
      <c r="BD129" s="817"/>
      <c r="BE129" s="818"/>
      <c r="BF129" s="835" t="s">
        <v>128</v>
      </c>
      <c r="BG129" s="836"/>
      <c r="BH129" s="836"/>
      <c r="BI129" s="836"/>
      <c r="BJ129" s="836"/>
      <c r="BK129" s="836"/>
      <c r="BL129" s="837"/>
      <c r="BM129" s="835">
        <v>18.829999999999998</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499</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500</v>
      </c>
      <c r="X130" s="842"/>
      <c r="Y130" s="842"/>
      <c r="Z130" s="843"/>
      <c r="AA130" s="844">
        <v>801372</v>
      </c>
      <c r="AB130" s="845"/>
      <c r="AC130" s="845"/>
      <c r="AD130" s="845"/>
      <c r="AE130" s="846"/>
      <c r="AF130" s="847">
        <v>814291</v>
      </c>
      <c r="AG130" s="845"/>
      <c r="AH130" s="845"/>
      <c r="AI130" s="845"/>
      <c r="AJ130" s="846"/>
      <c r="AK130" s="847">
        <v>823108</v>
      </c>
      <c r="AL130" s="845"/>
      <c r="AM130" s="845"/>
      <c r="AN130" s="845"/>
      <c r="AO130" s="846"/>
      <c r="AP130" s="848"/>
      <c r="AQ130" s="849"/>
      <c r="AR130" s="849"/>
      <c r="AS130" s="849"/>
      <c r="AT130" s="850"/>
      <c r="AU130" s="229"/>
      <c r="AV130" s="229"/>
      <c r="AW130" s="229"/>
      <c r="AX130" s="816" t="s">
        <v>501</v>
      </c>
      <c r="AY130" s="817"/>
      <c r="AZ130" s="817"/>
      <c r="BA130" s="817"/>
      <c r="BB130" s="817"/>
      <c r="BC130" s="817"/>
      <c r="BD130" s="817"/>
      <c r="BE130" s="818"/>
      <c r="BF130" s="819">
        <v>-2.5</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502</v>
      </c>
      <c r="X131" s="826"/>
      <c r="Y131" s="826"/>
      <c r="Z131" s="827"/>
      <c r="AA131" s="828">
        <v>6052595</v>
      </c>
      <c r="AB131" s="829"/>
      <c r="AC131" s="829"/>
      <c r="AD131" s="829"/>
      <c r="AE131" s="830"/>
      <c r="AF131" s="831">
        <v>6407892</v>
      </c>
      <c r="AG131" s="829"/>
      <c r="AH131" s="829"/>
      <c r="AI131" s="829"/>
      <c r="AJ131" s="830"/>
      <c r="AK131" s="831">
        <v>6889362</v>
      </c>
      <c r="AL131" s="829"/>
      <c r="AM131" s="829"/>
      <c r="AN131" s="829"/>
      <c r="AO131" s="830"/>
      <c r="AP131" s="832"/>
      <c r="AQ131" s="833"/>
      <c r="AR131" s="833"/>
      <c r="AS131" s="833"/>
      <c r="AT131" s="834"/>
      <c r="AU131" s="229"/>
      <c r="AV131" s="229"/>
      <c r="AW131" s="229"/>
      <c r="AX131" s="794" t="s">
        <v>503</v>
      </c>
      <c r="AY131" s="795"/>
      <c r="AZ131" s="795"/>
      <c r="BA131" s="795"/>
      <c r="BB131" s="795"/>
      <c r="BC131" s="795"/>
      <c r="BD131" s="795"/>
      <c r="BE131" s="796"/>
      <c r="BF131" s="797" t="s">
        <v>128</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504</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505</v>
      </c>
      <c r="W132" s="807"/>
      <c r="X132" s="807"/>
      <c r="Y132" s="807"/>
      <c r="Z132" s="808"/>
      <c r="AA132" s="809">
        <v>-1.925009025</v>
      </c>
      <c r="AB132" s="810"/>
      <c r="AC132" s="810"/>
      <c r="AD132" s="810"/>
      <c r="AE132" s="811"/>
      <c r="AF132" s="812">
        <v>-2.5443468770000002</v>
      </c>
      <c r="AG132" s="810"/>
      <c r="AH132" s="810"/>
      <c r="AI132" s="810"/>
      <c r="AJ132" s="811"/>
      <c r="AK132" s="812">
        <v>-3.2100069640000002</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506</v>
      </c>
      <c r="W133" s="786"/>
      <c r="X133" s="786"/>
      <c r="Y133" s="786"/>
      <c r="Z133" s="787"/>
      <c r="AA133" s="788">
        <v>-1.7</v>
      </c>
      <c r="AB133" s="789"/>
      <c r="AC133" s="789"/>
      <c r="AD133" s="789"/>
      <c r="AE133" s="790"/>
      <c r="AF133" s="788">
        <v>-2.1</v>
      </c>
      <c r="AG133" s="789"/>
      <c r="AH133" s="789"/>
      <c r="AI133" s="789"/>
      <c r="AJ133" s="790"/>
      <c r="AK133" s="788">
        <v>-2.5</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txfDN238zUcZgCYmwOe7mcTi+2CmSPWSW5IAC0B3t9f2M+TxahMNejeR6WAvTPtIzBBPqM95K3oivhPZizzww==" saltValue="FF5wpFRVcGJAqGnEltqlo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507</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DeQFgHJYCT2IA+Jn7HiVY+Sf5fE2Yu3Jb6aR+U6Ed7pjBRm7LpWSgxOHGIUMmSB1YE3rz/z8FvsK9JJayBO1Ww==" saltValue="tuzptZ5HVQnzeF4L2iRETA==" spinCount="100000" sheet="1" objects="1" scenarios="1"/>
  <dataConsolidate/>
  <phoneticPr fontId="2"/>
  <printOptions horizontalCentered="1"/>
  <pageMargins left="0" right="0" top="0.39370078740157483" bottom="0.39370078740157483" header="0.19685039370078741" footer="0.19685039370078741"/>
  <pageSetup paperSize="8" scale="62"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0b633Z4PwpTCb0JsBOUgQo6FocTp4YNYkFm/1uKVvrIL2aVibQuqfKdkw497igvy1DNp5p0tmb6/kZAcbcNw==" saltValue="uGuHbOT/CVM1Xzl45AvDlA==" spinCount="100000" sheet="1" objects="1" scenarios="1"/>
  <dataConsolidate/>
  <phoneticPr fontId="2"/>
  <printOptions horizontalCentered="1"/>
  <pageMargins left="0" right="0" top="0.39370078740157483" bottom="0.39370078740157483" header="0.19685039370078741" footer="0.19685039370078741"/>
  <pageSetup paperSize="8" scale="66"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510</v>
      </c>
      <c r="AP7" s="268"/>
      <c r="AQ7" s="269" t="s">
        <v>511</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512</v>
      </c>
      <c r="AQ8" s="275" t="s">
        <v>513</v>
      </c>
      <c r="AR8" s="276" t="s">
        <v>514</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515</v>
      </c>
      <c r="AL9" s="1196"/>
      <c r="AM9" s="1196"/>
      <c r="AN9" s="1197"/>
      <c r="AO9" s="277">
        <v>2889604</v>
      </c>
      <c r="AP9" s="277">
        <v>87926</v>
      </c>
      <c r="AQ9" s="278">
        <v>65075</v>
      </c>
      <c r="AR9" s="279">
        <v>35.1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516</v>
      </c>
      <c r="AL10" s="1196"/>
      <c r="AM10" s="1196"/>
      <c r="AN10" s="1197"/>
      <c r="AO10" s="280">
        <v>2512</v>
      </c>
      <c r="AP10" s="280">
        <v>76</v>
      </c>
      <c r="AQ10" s="281">
        <v>8175</v>
      </c>
      <c r="AR10" s="282">
        <v>-99.1</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517</v>
      </c>
      <c r="AL11" s="1196"/>
      <c r="AM11" s="1196"/>
      <c r="AN11" s="1197"/>
      <c r="AO11" s="280">
        <v>42116</v>
      </c>
      <c r="AP11" s="280">
        <v>1282</v>
      </c>
      <c r="AQ11" s="281">
        <v>364</v>
      </c>
      <c r="AR11" s="282">
        <v>252.2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518</v>
      </c>
      <c r="AL12" s="1196"/>
      <c r="AM12" s="1196"/>
      <c r="AN12" s="1197"/>
      <c r="AO12" s="280">
        <v>26983</v>
      </c>
      <c r="AP12" s="280">
        <v>821</v>
      </c>
      <c r="AQ12" s="281">
        <v>18</v>
      </c>
      <c r="AR12" s="282">
        <v>4461.1000000000004</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519</v>
      </c>
      <c r="AL13" s="1196"/>
      <c r="AM13" s="1196"/>
      <c r="AN13" s="1197"/>
      <c r="AO13" s="280">
        <v>95296</v>
      </c>
      <c r="AP13" s="280">
        <v>2900</v>
      </c>
      <c r="AQ13" s="281">
        <v>2565</v>
      </c>
      <c r="AR13" s="282">
        <v>13.1</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520</v>
      </c>
      <c r="AL14" s="1196"/>
      <c r="AM14" s="1196"/>
      <c r="AN14" s="1197"/>
      <c r="AO14" s="280">
        <v>8355</v>
      </c>
      <c r="AP14" s="280">
        <v>254</v>
      </c>
      <c r="AQ14" s="281">
        <v>1231</v>
      </c>
      <c r="AR14" s="282">
        <v>-79.400000000000006</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521</v>
      </c>
      <c r="AL15" s="1199"/>
      <c r="AM15" s="1199"/>
      <c r="AN15" s="1200"/>
      <c r="AO15" s="280">
        <v>-173614</v>
      </c>
      <c r="AP15" s="280">
        <v>-5283</v>
      </c>
      <c r="AQ15" s="281">
        <v>-4456</v>
      </c>
      <c r="AR15" s="282">
        <v>18.600000000000001</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188</v>
      </c>
      <c r="AL16" s="1199"/>
      <c r="AM16" s="1199"/>
      <c r="AN16" s="1200"/>
      <c r="AO16" s="280">
        <v>2891252</v>
      </c>
      <c r="AP16" s="280">
        <v>87976</v>
      </c>
      <c r="AQ16" s="281">
        <v>72972</v>
      </c>
      <c r="AR16" s="282">
        <v>20.6</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526</v>
      </c>
      <c r="AL21" s="1202"/>
      <c r="AM21" s="1202"/>
      <c r="AN21" s="1203"/>
      <c r="AO21" s="293">
        <v>8.67</v>
      </c>
      <c r="AP21" s="294">
        <v>6.56</v>
      </c>
      <c r="AQ21" s="295">
        <v>2.11</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527</v>
      </c>
      <c r="AL22" s="1202"/>
      <c r="AM22" s="1202"/>
      <c r="AN22" s="1203"/>
      <c r="AO22" s="298">
        <v>102</v>
      </c>
      <c r="AP22" s="299">
        <v>97.1</v>
      </c>
      <c r="AQ22" s="300">
        <v>4.9000000000000004</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4" t="s">
        <v>528</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ht="13.2" x14ac:dyDescent="0.2">
      <c r="A27" s="305"/>
      <c r="AO27" s="258"/>
      <c r="AP27" s="258"/>
      <c r="AQ27" s="258"/>
      <c r="AR27" s="258"/>
      <c r="AS27" s="258"/>
      <c r="AT27" s="258"/>
    </row>
    <row r="28" spans="1:46" ht="16.2" x14ac:dyDescent="0.2">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510</v>
      </c>
      <c r="AP30" s="268"/>
      <c r="AQ30" s="269" t="s">
        <v>511</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512</v>
      </c>
      <c r="AQ31" s="275" t="s">
        <v>513</v>
      </c>
      <c r="AR31" s="276" t="s">
        <v>514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531</v>
      </c>
      <c r="AL32" s="1186"/>
      <c r="AM32" s="1186"/>
      <c r="AN32" s="1187"/>
      <c r="AO32" s="308">
        <v>522925</v>
      </c>
      <c r="AP32" s="308">
        <v>15912</v>
      </c>
      <c r="AQ32" s="309">
        <v>32092</v>
      </c>
      <c r="AR32" s="310">
        <v>-50.4</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532</v>
      </c>
      <c r="AL33" s="1186"/>
      <c r="AM33" s="1186"/>
      <c r="AN33" s="1187"/>
      <c r="AO33" s="308" t="s">
        <v>533</v>
      </c>
      <c r="AP33" s="308" t="s">
        <v>533</v>
      </c>
      <c r="AQ33" s="309" t="s">
        <v>533</v>
      </c>
      <c r="AR33" s="310" t="s">
        <v>533</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534</v>
      </c>
      <c r="AL34" s="1186"/>
      <c r="AM34" s="1186"/>
      <c r="AN34" s="1187"/>
      <c r="AO34" s="308" t="s">
        <v>533</v>
      </c>
      <c r="AP34" s="308" t="s">
        <v>533</v>
      </c>
      <c r="AQ34" s="309" t="s">
        <v>533</v>
      </c>
      <c r="AR34" s="310" t="s">
        <v>533</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535</v>
      </c>
      <c r="AL35" s="1186"/>
      <c r="AM35" s="1186"/>
      <c r="AN35" s="1187"/>
      <c r="AO35" s="308">
        <v>531054</v>
      </c>
      <c r="AP35" s="308">
        <v>16159</v>
      </c>
      <c r="AQ35" s="309">
        <v>8882</v>
      </c>
      <c r="AR35" s="310">
        <v>81.900000000000006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536</v>
      </c>
      <c r="AL36" s="1186"/>
      <c r="AM36" s="1186"/>
      <c r="AN36" s="1187"/>
      <c r="AO36" s="308" t="s">
        <v>533</v>
      </c>
      <c r="AP36" s="308" t="s">
        <v>533</v>
      </c>
      <c r="AQ36" s="309">
        <v>1893</v>
      </c>
      <c r="AR36" s="310" t="s">
        <v>533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537</v>
      </c>
      <c r="AL37" s="1186"/>
      <c r="AM37" s="1186"/>
      <c r="AN37" s="1187"/>
      <c r="AO37" s="308">
        <v>16141</v>
      </c>
      <c r="AP37" s="308">
        <v>491</v>
      </c>
      <c r="AQ37" s="309">
        <v>971</v>
      </c>
      <c r="AR37" s="310">
        <v>-49.4</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538</v>
      </c>
      <c r="AL38" s="1189"/>
      <c r="AM38" s="1189"/>
      <c r="AN38" s="1190"/>
      <c r="AO38" s="311" t="s">
        <v>533</v>
      </c>
      <c r="AP38" s="311" t="s">
        <v>533</v>
      </c>
      <c r="AQ38" s="312">
        <v>0</v>
      </c>
      <c r="AR38" s="300" t="s">
        <v>533</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539</v>
      </c>
      <c r="AL39" s="1189"/>
      <c r="AM39" s="1189"/>
      <c r="AN39" s="1190"/>
      <c r="AO39" s="308">
        <v>-468161</v>
      </c>
      <c r="AP39" s="308">
        <v>-14245</v>
      </c>
      <c r="AQ39" s="309">
        <v>-3104</v>
      </c>
      <c r="AR39" s="310">
        <v>358.9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540</v>
      </c>
      <c r="AL40" s="1186"/>
      <c r="AM40" s="1186"/>
      <c r="AN40" s="1187"/>
      <c r="AO40" s="308">
        <v>-823108</v>
      </c>
      <c r="AP40" s="308">
        <v>-25046</v>
      </c>
      <c r="AQ40" s="309">
        <v>-27365</v>
      </c>
      <c r="AR40" s="310">
        <v>-8.5</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299</v>
      </c>
      <c r="AL41" s="1192"/>
      <c r="AM41" s="1192"/>
      <c r="AN41" s="1193"/>
      <c r="AO41" s="308">
        <v>-221149</v>
      </c>
      <c r="AP41" s="308">
        <v>-6729</v>
      </c>
      <c r="AQ41" s="309">
        <v>13369</v>
      </c>
      <c r="AR41" s="310">
        <v>-150.30000000000001</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510</v>
      </c>
      <c r="AN49" s="1180" t="s">
        <v>544</v>
      </c>
      <c r="AO49" s="1181"/>
      <c r="AP49" s="1181"/>
      <c r="AQ49" s="1181"/>
      <c r="AR49" s="1182"/>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545</v>
      </c>
      <c r="AO50" s="325" t="s">
        <v>546</v>
      </c>
      <c r="AP50" s="326" t="s">
        <v>547</v>
      </c>
      <c r="AQ50" s="327" t="s">
        <v>548</v>
      </c>
      <c r="AR50" s="328" t="s">
        <v>549</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524147</v>
      </c>
      <c r="AN51" s="330">
        <v>15740</v>
      </c>
      <c r="AO51" s="331">
        <v>8.1</v>
      </c>
      <c r="AP51" s="332">
        <v>52191</v>
      </c>
      <c r="AQ51" s="333">
        <v>9.3000000000000007</v>
      </c>
      <c r="AR51" s="334">
        <v>-1.2</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263791</v>
      </c>
      <c r="AN52" s="338">
        <v>7922</v>
      </c>
      <c r="AO52" s="339">
        <v>-24</v>
      </c>
      <c r="AP52" s="340">
        <v>24843</v>
      </c>
      <c r="AQ52" s="341">
        <v>-0.4</v>
      </c>
      <c r="AR52" s="342">
        <v>-23.6</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305536</v>
      </c>
      <c r="AN53" s="330">
        <v>9205</v>
      </c>
      <c r="AO53" s="331">
        <v>-41.5</v>
      </c>
      <c r="AP53" s="332">
        <v>47387</v>
      </c>
      <c r="AQ53" s="333">
        <v>-9.1999999999999993</v>
      </c>
      <c r="AR53" s="334">
        <v>-32.299999999999997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210531</v>
      </c>
      <c r="AN54" s="338">
        <v>6342</v>
      </c>
      <c r="AO54" s="339">
        <v>-19.899999999999999</v>
      </c>
      <c r="AP54" s="340">
        <v>24928</v>
      </c>
      <c r="AQ54" s="341">
        <v>0.3</v>
      </c>
      <c r="AR54" s="342">
        <v>-20.2</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233134</v>
      </c>
      <c r="AN55" s="330">
        <v>7066</v>
      </c>
      <c r="AO55" s="331">
        <v>-23.2</v>
      </c>
      <c r="AP55" s="332">
        <v>51264</v>
      </c>
      <c r="AQ55" s="333">
        <v>8.1999999999999993</v>
      </c>
      <c r="AR55" s="334">
        <v>-31.4</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173722</v>
      </c>
      <c r="AN56" s="338">
        <v>5265</v>
      </c>
      <c r="AO56" s="339">
        <v>-17</v>
      </c>
      <c r="AP56" s="340">
        <v>26040</v>
      </c>
      <c r="AQ56" s="341">
        <v>4.5</v>
      </c>
      <c r="AR56" s="342">
        <v>-21.5</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359185</v>
      </c>
      <c r="AN57" s="330">
        <v>10912</v>
      </c>
      <c r="AO57" s="331">
        <v>54.4</v>
      </c>
      <c r="AP57" s="332">
        <v>52068</v>
      </c>
      <c r="AQ57" s="333">
        <v>1.6</v>
      </c>
      <c r="AR57" s="334">
        <v>52.8</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151341</v>
      </c>
      <c r="AN58" s="338">
        <v>4598</v>
      </c>
      <c r="AO58" s="339">
        <v>-12.7</v>
      </c>
      <c r="AP58" s="340">
        <v>26936</v>
      </c>
      <c r="AQ58" s="341">
        <v>3.4</v>
      </c>
      <c r="AR58" s="342">
        <v>-16.100000000000001</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422328</v>
      </c>
      <c r="AN59" s="330">
        <v>12851</v>
      </c>
      <c r="AO59" s="331">
        <v>17.8</v>
      </c>
      <c r="AP59" s="332">
        <v>47161</v>
      </c>
      <c r="AQ59" s="333">
        <v>-9.4</v>
      </c>
      <c r="AR59" s="334">
        <v>27.2</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270679</v>
      </c>
      <c r="AN60" s="338">
        <v>8236</v>
      </c>
      <c r="AO60" s="339">
        <v>79.099999999999994</v>
      </c>
      <c r="AP60" s="340">
        <v>24595</v>
      </c>
      <c r="AQ60" s="341">
        <v>-8.6999999999999993</v>
      </c>
      <c r="AR60" s="342">
        <v>87.8</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368866</v>
      </c>
      <c r="AN61" s="345">
        <v>11155</v>
      </c>
      <c r="AO61" s="346">
        <v>3.1</v>
      </c>
      <c r="AP61" s="347">
        <v>50014</v>
      </c>
      <c r="AQ61" s="348">
        <v>0.1</v>
      </c>
      <c r="AR61" s="334">
        <v>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214013</v>
      </c>
      <c r="AN62" s="338">
        <v>6473</v>
      </c>
      <c r="AO62" s="339">
        <v>1.1000000000000001</v>
      </c>
      <c r="AP62" s="340">
        <v>25468</v>
      </c>
      <c r="AQ62" s="341">
        <v>-0.2</v>
      </c>
      <c r="AR62" s="342">
        <v>1.3</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0WrcI2saQlhZQvBxs9pZ2rNIEoq9g2qgFq6pJu80dE08auKFi7ocG3zu5cyArhNOOSqfSaPbWTlQk2F6+GCGqg==" saltValue="fJs04DostPbFeL2Xbu0LK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558</v>
      </c>
    </row>
    <row r="121" spans="125:125" ht="13.5" hidden="1" customHeight="1" x14ac:dyDescent="0.2">
      <c r="DU121" s="255"/>
    </row>
  </sheetData>
  <sheetProtection algorithmName="SHA-512" hashValue="MfPIn8BAHeIWqtIaKei2oWiFKpMz7zVI4QA4krlEKEuMrl4LvLT/1r6Y6FHZyfIHQXwubva+awtE6kjOkwj9bA==" saltValue="ptbS16pVhF80JEmrBmr9hA==" spinCount="100000" sheet="1" objects="1" scenarios="1"/>
  <dataConsolidate/>
  <phoneticPr fontId="2"/>
  <printOptions horizontalCentered="1"/>
  <pageMargins left="0" right="0" top="0.39370078740157483" bottom="0.39370078740157483" header="0.19685039370078741" footer="0.19685039370078741"/>
  <pageSetup paperSize="8" scale="51"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559</v>
      </c>
    </row>
  </sheetData>
  <sheetProtection algorithmName="SHA-512" hashValue="WO4OzlLO2F4TVTOdaP82IXCGKnMy/ou//PYPW3w1sSRvJWj8BEuMVIWh2Uv0YHipJ33+g1sY7pTax3sR2sCR/g==" saltValue="gPknbzaBuzFILcC+k5KSsg==" spinCount="100000" sheet="1" objects="1" scenarios="1"/>
  <dataConsolidate/>
  <phoneticPr fontId="2"/>
  <printOptions horizontalCentered="1"/>
  <pageMargins left="0" right="0" top="0.39370078740157483" bottom="0.39370078740157483" header="0.19685039370078741" footer="0.19685039370078741"/>
  <pageSetup paperSize="8" scale="51"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04" t="s">
        <v>3</v>
      </c>
      <c r="D47" s="1204"/>
      <c r="E47" s="1205"/>
      <c r="F47" s="11">
        <v>13.23</v>
      </c>
      <c r="G47" s="12">
        <v>11.53</v>
      </c>
      <c r="H47" s="12">
        <v>11.11</v>
      </c>
      <c r="I47" s="12">
        <v>13.89</v>
      </c>
      <c r="J47" s="13">
        <v>15.94</v>
      </c>
    </row>
    <row r="48" spans="2:10" ht="57.75" customHeight="1" x14ac:dyDescent="0.2">
      <c r="B48" s="14"/>
      <c r="C48" s="1206" t="s">
        <v>4</v>
      </c>
      <c r="D48" s="1206"/>
      <c r="E48" s="1207"/>
      <c r="F48" s="15">
        <v>8.0299999999999994</v>
      </c>
      <c r="G48" s="16">
        <v>6.28</v>
      </c>
      <c r="H48" s="16">
        <v>6.47</v>
      </c>
      <c r="I48" s="16">
        <v>8.49</v>
      </c>
      <c r="J48" s="17">
        <v>12.31</v>
      </c>
    </row>
    <row r="49" spans="2:10" ht="57.75" customHeight="1" thickBot="1" x14ac:dyDescent="0.25">
      <c r="B49" s="18"/>
      <c r="C49" s="1208" t="s">
        <v>5</v>
      </c>
      <c r="D49" s="1208"/>
      <c r="E49" s="1209"/>
      <c r="F49" s="19" t="s">
        <v>565</v>
      </c>
      <c r="G49" s="20" t="s">
        <v>566</v>
      </c>
      <c r="H49" s="20" t="s">
        <v>567</v>
      </c>
      <c r="I49" s="20">
        <v>5.7</v>
      </c>
      <c r="J49" s="21">
        <v>7.29</v>
      </c>
    </row>
    <row r="50" spans="2:10" ht="13.2" x14ac:dyDescent="0.2"/>
  </sheetData>
  <sheetProtection algorithmName="SHA-512" hashValue="Bs6Pe8UEVXvntM4C0u4xe54NhjtyhV617gaGcSMuz3eI/zLPMTsOmhnyWnJxEBHODSd+Po7833xj0zCMgWPdog==" saltValue="S6yZc8Ge1kRofMOxyiEGl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2023-09-28T05:51:19Z</cp:lastPrinted>
  <dcterms:created xsi:type="dcterms:W3CDTF">2023-02-20T04:55:00Z</dcterms:created>
  <dcterms:modified xsi:type="dcterms:W3CDTF">2023-10-05T02:44:57Z</dcterms:modified>
  <cp:category/>
</cp:coreProperties>
</file>