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<sst xmlns="http://schemas.openxmlformats.org/spreadsheetml/2006/main" count="1141" uniqueCount="604">
  <si>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</si>
  <si>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</si>
  <si>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</si>
  <si>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</si>
  <si>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</si>
  <si>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</si>
  <si>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</si>
  <si>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</si>
  <si>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</si>
  <si>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</si>
  <si>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</si>
  <si>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</si>
  <si>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</si>
  <si>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</si>
  <si>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</si>
  <si>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</si>
  <si>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</si>
  <si>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</si>
  <si>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</si>
  <si>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</si>
  <si>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</si>
  <si>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</si>
  <si>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</si>
  <si>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</si>
  <si>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</si>
  <si>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</si>
  <si>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</si>
  <si>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</si>
  <si>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</si>
  <si>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</si>
  <si>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</si>
  <si>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</si>
  <si>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</si>
  <si>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</si>
  <si>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</si>
  <si>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</si>
  <si>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</si>
  <si>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</si>
  <si>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</si>
  <si>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</si>
  <si>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</si>
  <si>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</si>
  <si>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</si>
  <si>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</si>
  <si>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</si>
  <si>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</si>
  <si>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</si>
  <si>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</si>
  <si>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</si>
  <si>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</si>
  <si>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</si>
  <si>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</si>
  <si>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</si>
  <si>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</si>
  <si>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</si>
  <si>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</si>
  <si>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</si>
  <si>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</si>
  <si>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</si>
  <si>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</si>
  <si>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</si>
  <si>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</si>
  <si>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</si>
  <si>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</si>
  <si>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</si>
  <si>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</si>
  <si>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</si>
  <si>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</si>
  <si>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</si>
  <si>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</si>
  <si>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</si>
  <si>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</si>
  <si>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</si>
  <si>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</si>
  <si>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</si>
  <si>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</si>
  <si>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</si>
  <si>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</si>
  <si>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</si>
  <si>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</si>
  <si>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</si>
  <si>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</si>
  <si>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</si>
  <si>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</si>
  <si>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</si>
  <si>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</si>
  <si>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</si>
  <si>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</si>
  <si>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</si>
  <si>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</si>
  <si>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</si>
  <si>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</si>
  <si>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</si>
  <si>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</si>
  <si>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</si>
  <si>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</si>
  <si>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</si>
  <si>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</si>
  <si>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葉山町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</si>
  <si>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</si>
  <si>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</si>
  <si>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</si>
  <si>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</si>
  <si>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</si>
  <si>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</si>
  <si>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</si>
  <si>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</si>
  <si>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</si>
  <si>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</si>
  <si>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</si>
  <si>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</si>
  <si>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</si>
  <si>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</si>
  <si>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</si>
  <si>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</si>
  <si>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</si>
  <si>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</si>
  <si>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</si>
  <si>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</si>
  <si>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</si>
  <si>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</si>
  <si>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</si>
  <si>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</si>
  <si>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</si>
  <si>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</si>
  <si>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</si>
  <si>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</si>
  <si>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</si>
  <si>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</si>
  <si>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</si>
  <si>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</si>
  <si>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</si>
  <si>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</si>
  <si>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</si>
  <si>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</si>
  <si>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</si>
  <si>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</si>
  <si>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</si>
  <si>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</si>
  <si>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</si>
  <si>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</si>
  <si>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</si>
  <si>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</si>
  <si>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</si>
  <si>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</si>
  <si>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</si>
  <si>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</si>
  <si>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</si>
  <si>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</si>
  <si>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</si>
  <si>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</si>
  <si>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</si>
  <si>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</si>
  <si>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</si>
  <si>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</si>
  <si>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</si>
  <si>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</si>
  <si>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</si>
  <si>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</si>
  <si>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</si>
  <si>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</si>
  <si>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</si>
  <si>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</si>
  <si>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</si>
  <si>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</si>
  <si>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</si>
  <si>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</si>
  <si>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</si>
  <si>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</si>
  <si>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</si>
  <si>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</si>
  <si>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</si>
  <si>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</si>
  <si>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</si>
  <si>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</si>
  <si>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</si>
  <si>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</si>
  <si>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</si>
  <si>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</si>
  <si>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</si>
  <si>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</si>
  <si>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</si>
  <si>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</si>
  <si>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</si>
  <si>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</si>
  <si>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</si>
  <si>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</si>
  <si>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</si>
  <si>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</si>
  <si>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</si>
  <si>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</si>
  <si>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</si>
  <si>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</si>
  <si>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</si>
  <si>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</si>
  <si>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</si>
  <si>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</si>
  <si>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</si>
  <si>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</si>
  <si>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</si>
  <si>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</si>
  <si>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</si>
  <si>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</si>
  <si>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</si>
  <si>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</si>
  <si>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</si>
  <si>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</si>
  <si>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</si>
  <si>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</si>
  <si>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</si>
  <si>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</si>
  <si>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</si>
  <si>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</si>
  <si>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神奈川県葉山町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</si>
  <si>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</si>
  <si>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</si>
  <si>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</si>
  <si>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</si>
  <si>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</si>
  <si>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</si>
  <si>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</si>
  <si>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</si>
  <si>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</si>
  <si>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</si>
  <si>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</si>
  <si>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</si>
  <si>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</si>
  <si>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</si>
  <si>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</si>
  <si>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</si>
  <si>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</si>
  <si>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</si>
  <si>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</si>
  <si>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</si>
  <si>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</si>
  <si>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</si>
  <si>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</si>
  <si>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</si>
  <si>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</si>
  <si>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</si>
  <si>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</si>
  <si>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</si>
  <si>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</si>
  <si>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</si>
  <si>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</si>
  <si>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</si>
  <si>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</si>
  <si>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</si>
  <si>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</si>
  <si>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</si>
  <si>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</si>
  <si>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</si>
  <si>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</si>
  <si>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</si>
  <si>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</si>
  <si>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</si>
  <si>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</si>
  <si>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</si>
  <si>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</si>
  <si>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</si>
  <si>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</si>
  <si>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</si>
  <si>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</si>
  <si>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</si>
  <si>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</si>
  <si>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</si>
  <si>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</si>
  <si>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</si>
  <si>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</si>
  <si>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</si>
  <si>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</si>
  <si>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</si>
  <si>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</si>
  <si>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</si>
  <si>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</si>
  <si>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</si>
  <si>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</si>
  <si>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</si>
  <si>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</si>
  <si>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</si>
  <si>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</si>
  <si>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</si>
  <si>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</si>
  <si>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</si>
  <si>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</si>
  <si>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</si>
  <si>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</si>
  <si>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</si>
  <si>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</si>
  <si>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</si>
  <si>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</si>
  <si>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</si>
  <si>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</si>
  <si>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</si>
  <si>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</si>
  <si>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</si>
  <si>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</si>
  <si>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</si>
  <si>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</si>
  <si>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</si>
  <si>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</si>
  <si>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</si>
  <si>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</si>
  <si>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</si>
  <si>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</si>
  <si>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</si>
  <si>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</si>
  <si>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</si>
  <si>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</si>
  <si>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</si>
  <si>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</si>
  <si>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</si>
  <si>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</si>
  <si>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</si>
  <si>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</si>
  <si>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</si>
  <si>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</si>
  <si>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</si>
  <si>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</si>
  <si>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</si>
  <si>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</si>
  <si>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</si>
  <si>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</si>
  <si>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</si>
  <si>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</si>
  <si>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</si>
  <si>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</si>
  <si>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</si>
  <si>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</si>
  <si>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</si>
  <si>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</si>
  <si>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</si>
  <si>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</si>
  <si>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</si>
  <si>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</si>
  <si>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</si>
  <si>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</si>
  <si>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</si>
  <si>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</si>
  <si>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</si>
  <si>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</si>
  <si>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</si>
  <si>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</si>
  <si>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</si>
  <si>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</si>
  <si>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</si>
  <si>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</si>
  <si>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</si>
  <si>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</si>
  <si>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</si>
  <si>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</si>
  <si>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</si>
  <si>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</si>
  <si>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</si>
  <si>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</si>
  <si>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</si>
  <si>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</si>
  <si>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</si>
  <si>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</si>
  <si>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</si>
  <si>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</si>
  <si>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</si>
  <si>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</si>
  <si>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</si>
  <si>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</si>
  <si>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</si>
  <si>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神奈川県葉山町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</si>
  <si>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</si>
  <si>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</si>
  <si>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</si>
  <si>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</si>
  <si>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</si>
  <si>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</si>
  <si>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</si>
  <si>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</si>
  <si>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</si>
  <si>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</si>
  <si>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</si>
  <si>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</si>
  <si>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</si>
  <si>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</si>
  <si>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</si>
  <si>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</si>
  <si>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</si>
  <si>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</si>
  <si>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</si>
  <si>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</si>
  <si>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</si>
  <si>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</si>
  <si>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</si>
  <si>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</si>
  <si>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</si>
  <si>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</si>
  <si>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</si>
  <si>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</si>
  <si>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</si>
  <si>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</si>
  <si>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</si>
  <si>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</si>
  <si>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</si>
  <si>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</si>
  <si>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</si>
  <si>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</si>
  <si>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</si>
  <si>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</si>
  <si>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</si>
  <si>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</si>
  <si>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</si>
  <si>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</si>
  <si>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</si>
  <si>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</si>
  <si>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</si>
  <si>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</si>
  <si>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</si>
  <si>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</si>
  <si>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</si>
  <si>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</si>
  <si>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</si>
  <si>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</si>
  <si>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</si>
  <si>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</si>
  <si>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</si>
  <si>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</si>
  <si>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</si>
  <si>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</si>
  <si>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</si>
  <si>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</si>
  <si>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</si>
  <si>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</si>
  <si>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</si>
  <si>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</si>
  <si>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</si>
  <si>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</si>
  <si>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</si>
  <si>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</si>
  <si>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</si>
  <si>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</si>
  <si>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</si>
  <si>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</si>
  <si>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</si>
  <si>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</si>
  <si>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</si>
  <si>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</si>
  <si>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</si>
  <si>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</si>
  <si>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</si>
  <si>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</si>
  <si>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</si>
  <si>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</si>
  <si>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</si>
  <si>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</si>
  <si>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</si>
  <si>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</si>
  <si>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</si>
  <si>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</si>
  <si>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</si>
  <si>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</si>
  <si>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</si>
  <si>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</si>
  <si>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</si>
  <si>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</si>
  <si>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</si>
  <si>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</si>
  <si>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</si>
  <si>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</si>
  <si>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</si>
  <si>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</si>
  <si>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</si>
  <si>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</si>
  <si>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</si>
  <si>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</si>
  <si>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</si>
  <si>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</si>
  <si>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</si>
  <si>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</si>
  <si>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</si>
  <si>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</si>
  <si>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</si>
  <si>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</si>
  <si>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</si>
  <si>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</si>
  <si>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</si>
  <si>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</si>
  <si>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</si>
  <si>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</si>
  <si>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</si>
  <si>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</si>
  <si>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</si>
  <si>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</si>
  <si>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</si>
  <si>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</si>
  <si>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</si>
  <si>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</si>
  <si>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</si>
  <si>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</si>
  <si>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</si>
  <si>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</si>
  <si>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</si>
  <si>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</si>
  <si>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</si>
  <si>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</si>
  <si>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</si>
  <si>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</si>
  <si>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</si>
  <si>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</si>
  <si>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</si>
  <si>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</si>
  <si>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</si>
  <si>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</si>
  <si>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</si>
  <si>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</si>
  <si>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</si>
  <si>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</si>
  <si>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</si>
  <si>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</si>
  <si>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</si>
  <si>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</si>
  <si>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</si>
  <si>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</si>
  <si>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</si>
  <si>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</si>
  <si>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</si>
  <si>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</si>
  <si>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</si>
  <si>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</si>
  <si>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</si>
  <si>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</si>
  <si>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</si>
  <si>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</si>
  <si>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</si>
  <si>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</si>
  <si>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</si>
  <si>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</si>
  <si>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</si>
  <si>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</si>
  <si>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</si>
  <si>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</si>
  <si>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</si>
  <si>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</si>
  <si>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</si>
  <si>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</si>
  <si>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</si>
  <si>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</si>
  <si>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</si>
  <si>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</si>
  <si>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</si>
  <si>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</si>
  <si>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</si>
  <si>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</si>
  <si>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</si>
  <si>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</si>
  <si>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</si>
  <si>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</si>
  <si>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</si>
  <si>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</si>
  <si>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</si>
  <si>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</si>
  <si>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</si>
  <si>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</si>
  <si>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</si>
  <si>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</si>
  <si>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</si>
  <si>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</si>
  <si>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0.21</t>
  </si>
  <si>
    <t>▲ 0.29</t>
  </si>
  <si>
    <t>▲ 3.30</t>
  </si>
  <si>
    <t>▲ 0.37</t>
  </si>
  <si>
    <t>一般会計</t>
  </si>
  <si>
    <t>下水道事業会計</t>
  </si>
  <si>
    <t>介護保険特別会計</t>
  </si>
  <si>
    <t>後期高齢者医療特別会計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</si>
  <si>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</si>
  <si>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</si>
  <si>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</si>
  <si>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</si>
  <si>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</si>
  <si>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</si>
  <si>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</si>
  <si>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</si>
  <si>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</si>
  <si>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</si>
  <si>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</si>
  <si>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</si>
  <si>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</si>
  <si>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</si>
  <si>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葉山町土地開発公社</t>
    <rPh sb="0" eb="3">
      <t>ハヤママチ</t>
    </rPh>
    <rPh sb="3" eb="5">
      <t>トチ</t>
    </rPh>
    <rPh sb="5" eb="7">
      <t>カイハツ</t>
    </rPh>
    <rPh sb="7" eb="9">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</si>
  <si>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</si>
  <si>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公益財団法人逗葉地域医療センター</t>
    <rPh sb="0" eb="2">
      <t>コウエキ</t>
    </rPh>
    <rPh sb="2" eb="4">
      <t>ザイダン</t>
    </rPh>
    <rPh sb="4" eb="6">
      <t>ホウジン</t>
    </rPh>
    <rPh sb="6" eb="8">
      <t>ズヨウ</t>
    </rPh>
    <rPh sb="8" eb="10">
      <t>チイキ</t>
    </rPh>
    <rPh sb="10" eb="12">
      <t>イリョウ</t>
    </rPh>
    <phoneticPr fontId="2"/>
  </si>
  <si>
    <t>○</t>
    <phoneticPr fontId="2"/>
  </si>
  <si>
    <t>-</t>
    <phoneticPr fontId="2"/>
  </si>
  <si>
    <t>公共公益施設整備基金</t>
    <rPh sb="0" eb="2">
      <t>コウキョウ</t>
    </rPh>
    <rPh sb="2" eb="4">
      <t>コウエキ</t>
    </rPh>
    <rPh sb="4" eb="6">
      <t>シセツ</t>
    </rPh>
    <rPh sb="6" eb="8">
      <t>セイビ</t>
    </rPh>
    <rPh sb="8" eb="10">
      <t>キキン</t>
    </rPh>
    <phoneticPr fontId="2"/>
  </si>
  <si>
    <t>ふるさと葉山みどり基金</t>
    <rPh sb="4" eb="6">
      <t>ハヤマ</t>
    </rPh>
    <rPh sb="9" eb="11">
      <t>キキン</t>
    </rPh>
    <phoneticPr fontId="2"/>
  </si>
  <si>
    <t>葉山町教育基金</t>
    <rPh sb="0" eb="3">
      <t>ハヤママチ</t>
    </rPh>
    <rPh sb="3" eb="5">
      <t>キョウイク</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</si>
  <si>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</si>
  <si>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</si>
  <si>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</si>
  <si>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</si>
  <si>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</si>
  <si>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</si>
  <si>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</si>
  <si>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</si>
  <si>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</si>
  <si>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する財政支出（地方債償還残高や職員退職手当の負担見込額）を、充当可能財源（基金残高、都市計画税収、基準財政需要額算入額）が上回ることから、平成21年以降算出されない状況が続いている。
実質公債費比率は、算定上の分子を構成する一般会計元利償還金について、H27、H28に借入れた起債の元金償還が開始したことにより前年より増加し、一方、分母を構成する標準税収入額や臨時財政対策債発行可能額が減少したことから、単年度の実質公債費比率は前年に比べわずかに増加したが、増加率がわずかなため、3か年平均では前年に比べ減少している。</t>
    <rPh sb="175" eb="177">
      <t>イッポウ</t>
    </rPh>
    <rPh sb="185" eb="191">
      <t>ヒョウジュンゼイシュウニュウガク</t>
    </rPh>
    <rPh sb="192" eb="199">
      <t>リンジザイセイタイサクサイ</t>
    </rPh>
    <rPh sb="199" eb="204">
      <t>ハッコウカノウガク</t>
    </rPh>
    <rPh sb="205" eb="207">
      <t>ゲンショウ</t>
    </rPh>
    <rPh sb="214" eb="217">
      <t>タンネンド</t>
    </rPh>
    <rPh sb="218" eb="220">
      <t>ジッシツ</t>
    </rPh>
    <rPh sb="220" eb="225">
      <t>コウサイヒヒリツ</t>
    </rPh>
    <rPh sb="226" eb="228">
      <t>ゼンネン</t>
    </rPh>
    <rPh sb="229" eb="230">
      <t>クラ</t>
    </rPh>
    <rPh sb="235" eb="237">
      <t>ゾウカ</t>
    </rPh>
    <rPh sb="241" eb="244">
      <t>ゾウカリツ</t>
    </rPh>
    <rPh sb="254" eb="257">
      <t>ネンヘイキン</t>
    </rPh>
    <rPh sb="259" eb="261">
      <t>ゼンネン</t>
    </rPh>
    <rPh sb="262" eb="263">
      <t>クラ</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</si>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</sst>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D904-4A73-8D94-EAF1B4F814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12275</c:v>
                </c:pt>
                <c:pt idx="1">
                  <c:v>14563</c:v>
                </c:pt>
                <c:pt idx="2">
                  <c:v>15740</c:v>
                </c:pt>
                <c:pt idx="3">
                  <c:v>9205</c:v>
                </c:pt>
                <c:pt idx="4">
                  <c:v>7066</c:v>
                </c:pt>
              </c:numCache>
            </c:numRef>
          </c:val>
          <c:smooth val="0"/>
          <c:extLst xmlns:c16r2="http://schemas.microsoft.com/office/drawing/2015/06/chart">
            <c:ext xmlns:c16="http://schemas.microsoft.com/office/drawing/2014/chart" uri="{C3380CC4-5D6E-409C-BE32-E72D297353CC}">
              <c16:uniqueId val="{00000001-D904-4A73-8D94-EAF1B4F8140D}"/>
            </c:ext>
          </c:extLst>
        </c:ser>
        <c:dLbls>
          <c:showLegendKey val="0"/>
          <c:showVal val="0"/>
          <c:showCatName val="0"/>
          <c:showSerName val="0"/>
          <c:showPercent val="0"/>
          <c:showBubbleSize val="0"/>
        </c:dLbls>
        <c:marker val="1"/>
        <c:smooth val="0"/>
        <c:axId val="547585456"/>
        <c:axId val="547587024"/>
      </c:lineChart>
      <c:catAx>
        <c:axId val="54758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7024"/>
        <c:crosses val="autoZero"/>
        <c:auto val="1"/>
        <c:lblAlgn val="ctr"/>
        <c:lblOffset val="100"/>
        <c:tickLblSkip val="1"/>
        <c:tickMarkSkip val="1"/>
        <c:noMultiLvlLbl val="0"/>
      </c:catAx>
      <c:valAx>
        <c:axId val="5475870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8.91</c:v>
                </c:pt>
                <c:pt idx="1">
                  <c:v>9.0299999999999994</c:v>
                </c:pt>
                <c:pt idx="2">
                  <c:v>8.0299999999999994</c:v>
                </c:pt>
                <c:pt idx="3">
                  <c:v>6.28</c:v>
                </c:pt>
                <c:pt idx="4">
                  <c:v>6.47</c:v>
                </c:pt>
              </c:numCache>
            </c:numRef>
          </c:val>
          <c:extLst xmlns:c16r2="http://schemas.microsoft.com/office/drawing/2015/06/chart">
            <c:ext xmlns:c16="http://schemas.microsoft.com/office/drawing/2014/chart" uri="{C3380CC4-5D6E-409C-BE32-E72D297353CC}">
              <c16:uniqueId val="{00000000-53D7-45A9-ABC9-E2492D9AE1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13.03</c:v>
                </c:pt>
                <c:pt idx="1">
                  <c:v>12.87</c:v>
                </c:pt>
                <c:pt idx="2">
                  <c:v>13.23</c:v>
                </c:pt>
                <c:pt idx="3">
                  <c:v>11.53</c:v>
                </c:pt>
                <c:pt idx="4">
                  <c:v>11.11</c:v>
                </c:pt>
              </c:numCache>
            </c:numRef>
          </c:val>
          <c:extLst xmlns:c16r2="http://schemas.microsoft.com/office/drawing/2015/06/chart">
            <c:ext xmlns:c16="http://schemas.microsoft.com/office/drawing/2014/chart" uri="{C3380CC4-5D6E-409C-BE32-E72D297353CC}">
              <c16:uniqueId val="{00000001-53D7-45A9-ABC9-E2492D9AE149}"/>
            </c:ext>
          </c:extLst>
        </c:ser>
        <c:dLbls>
          <c:showLegendKey val="0"/>
          <c:showVal val="0"/>
          <c:showCatName val="0"/>
          <c:showSerName val="0"/>
          <c:showPercent val="0"/>
          <c:showBubbleSize val="0"/>
        </c:dLbls>
        <c:gapWidth val="250"/>
        <c:overlap val="100"/>
        <c:axId val="547589768"/>
        <c:axId val="54759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0.86</c:v>
                </c:pt>
                <c:pt idx="1">
                  <c:v>-0.21</c:v>
                </c:pt>
                <c:pt idx="2">
                  <c:v>-0.28999999999999998</c:v>
                </c:pt>
                <c:pt idx="3">
                  <c:v>-3.3</c:v>
                </c:pt>
                <c:pt idx="4">
                  <c:v>-0.37</c:v>
                </c:pt>
              </c:numCache>
            </c:numRef>
          </c:val>
          <c:smooth val="0"/>
          <c:extLst xmlns:c16r2="http://schemas.microsoft.com/office/drawing/2015/06/chart">
            <c:ext xmlns:c16="http://schemas.microsoft.com/office/drawing/2014/chart" uri="{C3380CC4-5D6E-409C-BE32-E72D297353CC}">
              <c16:uniqueId val="{00000002-53D7-45A9-ABC9-E2492D9AE149}"/>
            </c:ext>
          </c:extLst>
        </c:ser>
        <c:dLbls>
          <c:showLegendKey val="0"/>
          <c:showVal val="0"/>
          <c:showCatName val="0"/>
          <c:showSerName val="0"/>
          <c:showPercent val="0"/>
          <c:showBubbleSize val="0"/>
        </c:dLbls>
        <c:marker val="1"/>
        <c:smooth val="0"/>
        <c:axId val="547589768"/>
        <c:axId val="547590160"/>
      </c:lineChart>
      <c:catAx>
        <c:axId val="54758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0160"/>
        <c:crosses val="autoZero"/>
        <c:auto val="1"/>
        <c:lblAlgn val="ctr"/>
        <c:lblOffset val="100"/>
        <c:tickLblSkip val="1"/>
        <c:tickMarkSkip val="1"/>
        <c:noMultiLvlLbl val="0"/>
      </c:catAx>
      <c:valAx>
        <c:axId val="54759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0.64</c:v>
                </c:pt>
                <c:pt idx="2">
                  <c:v>#N/A</c:v>
                </c:pt>
                <c:pt idx="3">
                  <c:v>0.74</c:v>
                </c:pt>
                <c:pt idx="4">
                  <c:v>#N/A</c:v>
                </c:pt>
                <c:pt idx="5">
                  <c:v>0.71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121-4249-ABCC-FFFCB747E6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21-4249-ABCC-FFFCB747E6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121-4249-ABCC-FFFCB747E6B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121-4249-ABCC-FFFCB747E6B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121-4249-ABCC-FFFCB747E6B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2.4500000000000002</c:v>
                </c:pt>
                <c:pt idx="2">
                  <c:v>#N/A</c:v>
                </c:pt>
                <c:pt idx="3">
                  <c:v>1.72</c:v>
                </c:pt>
                <c:pt idx="4">
                  <c:v>#N/A</c:v>
                </c:pt>
                <c:pt idx="5">
                  <c:v>3.62</c:v>
                </c:pt>
                <c:pt idx="6">
                  <c:v>#N/A</c:v>
                </c:pt>
                <c:pt idx="7">
                  <c:v>1.36</c:v>
                </c:pt>
                <c:pt idx="8">
                  <c:v>#N/A</c:v>
                </c:pt>
                <c:pt idx="9">
                  <c:v>0.87</c:v>
                </c:pt>
              </c:numCache>
            </c:numRef>
          </c:val>
          <c:extLst xmlns:c16r2="http://schemas.microsoft.com/office/drawing/2015/06/chart">
            <c:ext xmlns:c16="http://schemas.microsoft.com/office/drawing/2014/chart" uri="{C3380CC4-5D6E-409C-BE32-E72D297353CC}">
              <c16:uniqueId val="{00000005-0121-4249-ABCC-FFFCB747E6B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0.89</c:v>
                </c:pt>
                <c:pt idx="2">
                  <c:v>#N/A</c:v>
                </c:pt>
                <c:pt idx="3">
                  <c:v>0.91</c:v>
                </c:pt>
                <c:pt idx="4">
                  <c:v>#N/A</c:v>
                </c:pt>
                <c:pt idx="5">
                  <c:v>0.86</c:v>
                </c:pt>
                <c:pt idx="6">
                  <c:v>#N/A</c:v>
                </c:pt>
                <c:pt idx="7">
                  <c:v>0.89</c:v>
                </c:pt>
                <c:pt idx="8">
                  <c:v>#N/A</c:v>
                </c:pt>
                <c:pt idx="9">
                  <c:v>0.97</c:v>
                </c:pt>
              </c:numCache>
            </c:numRef>
          </c:val>
          <c:extLst xmlns:c16r2="http://schemas.microsoft.com/office/drawing/2015/06/chart">
            <c:ext xmlns:c16="http://schemas.microsoft.com/office/drawing/2014/chart" uri="{C3380CC4-5D6E-409C-BE32-E72D297353CC}">
              <c16:uniqueId val="{00000006-0121-4249-ABCC-FFFCB747E6B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2.04</c:v>
                </c:pt>
                <c:pt idx="2">
                  <c:v>#N/A</c:v>
                </c:pt>
                <c:pt idx="3">
                  <c:v>2.42</c:v>
                </c:pt>
                <c:pt idx="4">
                  <c:v>#N/A</c:v>
                </c:pt>
                <c:pt idx="5">
                  <c:v>2.38</c:v>
                </c:pt>
                <c:pt idx="6">
                  <c:v>#N/A</c:v>
                </c:pt>
                <c:pt idx="7">
                  <c:v>2.23</c:v>
                </c:pt>
                <c:pt idx="8">
                  <c:v>#N/A</c:v>
                </c:pt>
                <c:pt idx="9">
                  <c:v>1.47</c:v>
                </c:pt>
              </c:numCache>
            </c:numRef>
          </c:val>
          <c:extLst xmlns:c16r2="http://schemas.microsoft.com/office/drawing/2015/06/chart">
            <c:ext xmlns:c16="http://schemas.microsoft.com/office/drawing/2014/chart" uri="{C3380CC4-5D6E-409C-BE32-E72D297353CC}">
              <c16:uniqueId val="{00000007-0121-4249-ABCC-FFFCB747E6B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1.32</c:v>
                </c:pt>
                <c:pt idx="8">
                  <c:v>#N/A</c:v>
                </c:pt>
                <c:pt idx="9">
                  <c:v>2.4300000000000002</c:v>
                </c:pt>
              </c:numCache>
            </c:numRef>
          </c:val>
          <c:extLst xmlns:c16r2="http://schemas.microsoft.com/office/drawing/2015/06/chart">
            <c:ext xmlns:c16="http://schemas.microsoft.com/office/drawing/2014/chart" uri="{C3380CC4-5D6E-409C-BE32-E72D297353CC}">
              <c16:uniqueId val="{00000008-0121-4249-ABCC-FFFCB747E6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c:v>
                </c:pt>
                <c:pt idx="2">
                  <c:v>#N/A</c:v>
                </c:pt>
                <c:pt idx="3">
                  <c:v>9.02</c:v>
                </c:pt>
                <c:pt idx="4">
                  <c:v>#N/A</c:v>
                </c:pt>
                <c:pt idx="5">
                  <c:v>8.0299999999999994</c:v>
                </c:pt>
                <c:pt idx="6">
                  <c:v>#N/A</c:v>
                </c:pt>
                <c:pt idx="7">
                  <c:v>6.28</c:v>
                </c:pt>
                <c:pt idx="8">
                  <c:v>#N/A</c:v>
                </c:pt>
                <c:pt idx="9">
                  <c:v>6.47</c:v>
                </c:pt>
              </c:numCache>
            </c:numRef>
          </c:val>
          <c:extLst xmlns:c16r2="http://schemas.microsoft.com/office/drawing/2015/06/chart">
            <c:ext xmlns:c16="http://schemas.microsoft.com/office/drawing/2014/chart" uri="{C3380CC4-5D6E-409C-BE32-E72D297353CC}">
              <c16:uniqueId val="{00000009-0121-4249-ABCC-FFFCB747E6B4}"/>
            </c:ext>
          </c:extLst>
        </c:ser>
        <c:dLbls>
          <c:showLegendKey val="0"/>
          <c:showVal val="0"/>
          <c:showCatName val="0"/>
          <c:showSerName val="0"/>
          <c:showPercent val="0"/>
          <c:showBubbleSize val="0"/>
        </c:dLbls>
        <c:gapWidth val="150"/>
        <c:overlap val="100"/>
        <c:axId val="198950616"/>
        <c:axId val="198951792"/>
      </c:barChart>
      <c:catAx>
        <c:axId val="19895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1792"/>
        <c:crosses val="autoZero"/>
        <c:auto val="1"/>
        <c:lblAlgn val="ctr"/>
        <c:lblOffset val="100"/>
        <c:tickLblSkip val="1"/>
        <c:tickMarkSkip val="1"/>
        <c:noMultiLvlLbl val="0"/>
      </c:catAx>
      <c:valAx>
        <c:axId val="19895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0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1203</c:v>
                </c:pt>
                <c:pt idx="5">
                  <c:v>1220</c:v>
                </c:pt>
                <c:pt idx="8">
                  <c:v>1264</c:v>
                </c:pt>
                <c:pt idx="11">
                  <c:v>1252</c:v>
                </c:pt>
                <c:pt idx="14">
                  <c:v>1265</c:v>
                </c:pt>
              </c:numCache>
            </c:numRef>
          </c:val>
          <c:extLst xmlns:c16r2="http://schemas.microsoft.com/office/drawing/2015/06/chart">
            <c:ext xmlns:c16="http://schemas.microsoft.com/office/drawing/2014/chart" uri="{C3380CC4-5D6E-409C-BE32-E72D297353CC}">
              <c16:uniqueId val="{00000000-DCDF-4928-ADBD-8E0D161766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DF-4928-ADBD-8E0D161766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15</c:v>
                </c:pt>
                <c:pt idx="6">
                  <c:v>16</c:v>
                </c:pt>
                <c:pt idx="9">
                  <c:v>16</c:v>
                </c:pt>
                <c:pt idx="12">
                  <c:v>16</c:v>
                </c:pt>
              </c:numCache>
            </c:numRef>
          </c:val>
          <c:extLst xmlns:c16r2="http://schemas.microsoft.com/office/drawing/2015/06/chart">
            <c:ext xmlns:c16="http://schemas.microsoft.com/office/drawing/2014/chart" uri="{C3380CC4-5D6E-409C-BE32-E72D297353CC}">
              <c16:uniqueId val="{00000002-DCDF-4928-ADBD-8E0D161766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DF-4928-ADBD-8E0D161766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651</c:v>
                </c:pt>
                <c:pt idx="3">
                  <c:v>656</c:v>
                </c:pt>
                <c:pt idx="6">
                  <c:v>640</c:v>
                </c:pt>
                <c:pt idx="9">
                  <c:v>604</c:v>
                </c:pt>
                <c:pt idx="12">
                  <c:v>604</c:v>
                </c:pt>
              </c:numCache>
            </c:numRef>
          </c:val>
          <c:extLst xmlns:c16r2="http://schemas.microsoft.com/office/drawing/2015/06/chart">
            <c:ext xmlns:c16="http://schemas.microsoft.com/office/drawing/2014/chart" uri="{C3380CC4-5D6E-409C-BE32-E72D297353CC}">
              <c16:uniqueId val="{00000004-DCDF-4928-ADBD-8E0D161766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DF-4928-ADBD-8E0D161766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DF-4928-ADBD-8E0D161766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529</c:v>
                </c:pt>
                <c:pt idx="3">
                  <c:v>506</c:v>
                </c:pt>
                <c:pt idx="6">
                  <c:v>518</c:v>
                </c:pt>
                <c:pt idx="9">
                  <c:v>511</c:v>
                </c:pt>
                <c:pt idx="12">
                  <c:v>528</c:v>
                </c:pt>
              </c:numCache>
            </c:numRef>
          </c:val>
          <c:extLst xmlns:c16r2="http://schemas.microsoft.com/office/drawing/2015/06/chart">
            <c:ext xmlns:c16="http://schemas.microsoft.com/office/drawing/2014/chart" uri="{C3380CC4-5D6E-409C-BE32-E72D297353CC}">
              <c16:uniqueId val="{00000007-DCDF-4928-ADBD-8E0D161766C2}"/>
            </c:ext>
          </c:extLst>
        </c:ser>
        <c:dLbls>
          <c:showLegendKey val="0"/>
          <c:showVal val="0"/>
          <c:showCatName val="0"/>
          <c:showSerName val="0"/>
          <c:showPercent val="0"/>
          <c:showBubbleSize val="0"/>
        </c:dLbls>
        <c:gapWidth val="100"/>
        <c:overlap val="100"/>
        <c:axId val="615817824"/>
        <c:axId val="61581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c:v>
                </c:pt>
                <c:pt idx="2">
                  <c:v>#N/A</c:v>
                </c:pt>
                <c:pt idx="3">
                  <c:v>#N/A</c:v>
                </c:pt>
                <c:pt idx="4">
                  <c:v>-43</c:v>
                </c:pt>
                <c:pt idx="5">
                  <c:v>#N/A</c:v>
                </c:pt>
                <c:pt idx="6">
                  <c:v>#N/A</c:v>
                </c:pt>
                <c:pt idx="7">
                  <c:v>-90</c:v>
                </c:pt>
                <c:pt idx="8">
                  <c:v>#N/A</c:v>
                </c:pt>
                <c:pt idx="9">
                  <c:v>#N/A</c:v>
                </c:pt>
                <c:pt idx="10">
                  <c:v>-121</c:v>
                </c:pt>
                <c:pt idx="11">
                  <c:v>#N/A</c:v>
                </c:pt>
                <c:pt idx="12">
                  <c:v>#N/A</c:v>
                </c:pt>
                <c:pt idx="13">
                  <c:v>-117</c:v>
                </c:pt>
                <c:pt idx="14">
                  <c:v>#N/A</c:v>
                </c:pt>
              </c:numCache>
            </c:numRef>
          </c:val>
          <c:smooth val="0"/>
          <c:extLst xmlns:c16r2="http://schemas.microsoft.com/office/drawing/2015/06/chart">
            <c:ext xmlns:c16="http://schemas.microsoft.com/office/drawing/2014/chart" uri="{C3380CC4-5D6E-409C-BE32-E72D297353CC}">
              <c16:uniqueId val="{00000008-DCDF-4928-ADBD-8E0D161766C2}"/>
            </c:ext>
          </c:extLst>
        </c:ser>
        <c:dLbls>
          <c:showLegendKey val="0"/>
          <c:showVal val="0"/>
          <c:showCatName val="0"/>
          <c:showSerName val="0"/>
          <c:showPercent val="0"/>
          <c:showBubbleSize val="0"/>
        </c:dLbls>
        <c:marker val="1"/>
        <c:smooth val="0"/>
        <c:axId val="615817824"/>
        <c:axId val="615818608"/>
      </c:lineChart>
      <c:catAx>
        <c:axId val="61581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5818608"/>
        <c:crosses val="autoZero"/>
        <c:auto val="1"/>
        <c:lblAlgn val="ctr"/>
        <c:lblOffset val="100"/>
        <c:tickLblSkip val="1"/>
        <c:tickMarkSkip val="1"/>
        <c:noMultiLvlLbl val="0"/>
      </c:catAx>
      <c:valAx>
        <c:axId val="61581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81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10496</c:v>
                </c:pt>
                <c:pt idx="5">
                  <c:v>10448</c:v>
                </c:pt>
                <c:pt idx="8">
                  <c:v>10308</c:v>
                </c:pt>
                <c:pt idx="11">
                  <c:v>10177</c:v>
                </c:pt>
                <c:pt idx="14">
                  <c:v>10214</c:v>
                </c:pt>
              </c:numCache>
            </c:numRef>
          </c:val>
          <c:extLst xmlns:c16r2="http://schemas.microsoft.com/office/drawing/2015/06/chart">
            <c:ext xmlns:c16="http://schemas.microsoft.com/office/drawing/2014/chart" uri="{C3380CC4-5D6E-409C-BE32-E72D297353CC}">
              <c16:uniqueId val="{00000000-B876-4E37-AF29-F806C8CE77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6136</c:v>
                </c:pt>
                <c:pt idx="5">
                  <c:v>5841</c:v>
                </c:pt>
                <c:pt idx="8">
                  <c:v>5581</c:v>
                </c:pt>
                <c:pt idx="11">
                  <c:v>5200</c:v>
                </c:pt>
                <c:pt idx="14">
                  <c:v>4889</c:v>
                </c:pt>
              </c:numCache>
            </c:numRef>
          </c:val>
          <c:extLst xmlns:c16r2="http://schemas.microsoft.com/office/drawing/2015/06/chart">
            <c:ext xmlns:c16="http://schemas.microsoft.com/office/drawing/2014/chart" uri="{C3380CC4-5D6E-409C-BE32-E72D297353CC}">
              <c16:uniqueId val="{00000001-B876-4E37-AF29-F806C8CE77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2155</c:v>
                </c:pt>
                <c:pt idx="5">
                  <c:v>2308</c:v>
                </c:pt>
                <c:pt idx="8">
                  <c:v>2408</c:v>
                </c:pt>
                <c:pt idx="11">
                  <c:v>2799</c:v>
                </c:pt>
                <c:pt idx="14">
                  <c:v>2654</c:v>
                </c:pt>
              </c:numCache>
            </c:numRef>
          </c:val>
          <c:extLst xmlns:c16r2="http://schemas.microsoft.com/office/drawing/2015/06/chart">
            <c:ext xmlns:c16="http://schemas.microsoft.com/office/drawing/2014/chart" uri="{C3380CC4-5D6E-409C-BE32-E72D297353CC}">
              <c16:uniqueId val="{00000002-B876-4E37-AF29-F806C8CE77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76-4E37-AF29-F806C8CE77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76-4E37-AF29-F806C8CE77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76-4E37-AF29-F806C8CE77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2139</c:v>
                </c:pt>
                <c:pt idx="3">
                  <c:v>2064</c:v>
                </c:pt>
                <c:pt idx="6">
                  <c:v>1951</c:v>
                </c:pt>
                <c:pt idx="9">
                  <c:v>1981</c:v>
                </c:pt>
                <c:pt idx="12">
                  <c:v>1823</c:v>
                </c:pt>
              </c:numCache>
            </c:numRef>
          </c:val>
          <c:extLst xmlns:c16r2="http://schemas.microsoft.com/office/drawing/2015/06/chart">
            <c:ext xmlns:c16="http://schemas.microsoft.com/office/drawing/2014/chart" uri="{C3380CC4-5D6E-409C-BE32-E72D297353CC}">
              <c16:uniqueId val="{00000006-B876-4E37-AF29-F806C8CE77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876-4E37-AF29-F806C8CE77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7919</c:v>
                </c:pt>
                <c:pt idx="3">
                  <c:v>7642</c:v>
                </c:pt>
                <c:pt idx="6">
                  <c:v>7334</c:v>
                </c:pt>
                <c:pt idx="9">
                  <c:v>6807</c:v>
                </c:pt>
                <c:pt idx="12">
                  <c:v>6333</c:v>
                </c:pt>
              </c:numCache>
            </c:numRef>
          </c:val>
          <c:extLst xmlns:c16r2="http://schemas.microsoft.com/office/drawing/2015/06/chart">
            <c:ext xmlns:c16="http://schemas.microsoft.com/office/drawing/2014/chart" uri="{C3380CC4-5D6E-409C-BE32-E72D297353CC}">
              <c16:uniqueId val="{00000008-B876-4E37-AF29-F806C8CE77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188</c:v>
                </c:pt>
                <c:pt idx="3">
                  <c:v>173</c:v>
                </c:pt>
                <c:pt idx="6">
                  <c:v>159</c:v>
                </c:pt>
                <c:pt idx="9">
                  <c:v>139</c:v>
                </c:pt>
                <c:pt idx="12">
                  <c:v>223</c:v>
                </c:pt>
              </c:numCache>
            </c:numRef>
          </c:val>
          <c:extLst xmlns:c16r2="http://schemas.microsoft.com/office/drawing/2015/06/chart">
            <c:ext xmlns:c16="http://schemas.microsoft.com/office/drawing/2014/chart" uri="{C3380CC4-5D6E-409C-BE32-E72D297353CC}">
              <c16:uniqueId val="{00000009-B876-4E37-AF29-F806C8CE77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5695</c:v>
                </c:pt>
                <c:pt idx="3">
                  <c:v>5726</c:v>
                </c:pt>
                <c:pt idx="6">
                  <c:v>5751</c:v>
                </c:pt>
                <c:pt idx="9">
                  <c:v>5765</c:v>
                </c:pt>
                <c:pt idx="12">
                  <c:v>5665</c:v>
                </c:pt>
              </c:numCache>
            </c:numRef>
          </c:val>
          <c:extLst xmlns:c16r2="http://schemas.microsoft.com/office/drawing/2015/06/chart">
            <c:ext xmlns:c16="http://schemas.microsoft.com/office/drawing/2014/chart" uri="{C3380CC4-5D6E-409C-BE32-E72D297353CC}">
              <c16:uniqueId val="{0000000A-B876-4E37-AF29-F806C8CE7749}"/>
            </c:ext>
          </c:extLst>
        </c:ser>
        <c:dLbls>
          <c:showLegendKey val="0"/>
          <c:showVal val="0"/>
          <c:showCatName val="0"/>
          <c:showSerName val="0"/>
          <c:showPercent val="0"/>
          <c:showBubbleSize val="0"/>
        </c:dLbls>
        <c:gapWidth val="100"/>
        <c:overlap val="100"/>
        <c:axId val="615815864"/>
        <c:axId val="615818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876-4E37-AF29-F806C8CE7749}"/>
            </c:ext>
          </c:extLst>
        </c:ser>
        <c:dLbls>
          <c:showLegendKey val="0"/>
          <c:showVal val="0"/>
          <c:showCatName val="0"/>
          <c:showSerName val="0"/>
          <c:showPercent val="0"/>
          <c:showBubbleSize val="0"/>
        </c:dLbls>
        <c:marker val="1"/>
        <c:smooth val="0"/>
        <c:axId val="615815864"/>
        <c:axId val="615818216"/>
      </c:lineChart>
      <c:catAx>
        <c:axId val="61581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5818216"/>
        <c:crosses val="autoZero"/>
        <c:auto val="1"/>
        <c:lblAlgn val="ctr"/>
        <c:lblOffset val="100"/>
        <c:tickLblSkip val="1"/>
        <c:tickMarkSkip val="1"/>
        <c:noMultiLvlLbl val="0"/>
      </c:catAx>
      <c:valAx>
        <c:axId val="615818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815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907</c:v>
                </c:pt>
                <c:pt idx="1">
                  <c:v>796</c:v>
                </c:pt>
                <c:pt idx="2">
                  <c:v>761</c:v>
                </c:pt>
              </c:numCache>
            </c:numRef>
          </c:val>
          <c:extLst xmlns:c16r2="http://schemas.microsoft.com/office/drawing/2015/06/chart">
            <c:ext xmlns:c16="http://schemas.microsoft.com/office/drawing/2014/chart" uri="{C3380CC4-5D6E-409C-BE32-E72D297353CC}">
              <c16:uniqueId val="{00000000-2053-4465-8685-DA168CA220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053-4465-8685-DA168CA220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1076</c:v>
                </c:pt>
                <c:pt idx="1">
                  <c:v>1433</c:v>
                </c:pt>
                <c:pt idx="2">
                  <c:v>1304</c:v>
                </c:pt>
              </c:numCache>
            </c:numRef>
          </c:val>
          <c:extLst xmlns:c16r2="http://schemas.microsoft.com/office/drawing/2015/06/chart">
            <c:ext xmlns:c16="http://schemas.microsoft.com/office/drawing/2014/chart" uri="{C3380CC4-5D6E-409C-BE32-E72D297353CC}">
              <c16:uniqueId val="{00000002-2053-4465-8685-DA168CA22091}"/>
            </c:ext>
          </c:extLst>
        </c:ser>
        <c:dLbls>
          <c:showLegendKey val="0"/>
          <c:showVal val="0"/>
          <c:showCatName val="0"/>
          <c:showSerName val="0"/>
          <c:showPercent val="0"/>
          <c:showBubbleSize val="0"/>
        </c:dLbls>
        <c:gapWidth val="120"/>
        <c:overlap val="100"/>
        <c:axId val="615819000"/>
        <c:axId val="615816648"/>
      </c:barChart>
      <c:catAx>
        <c:axId val="61581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5816648"/>
        <c:crosses val="autoZero"/>
        <c:auto val="1"/>
        <c:lblAlgn val="ctr"/>
        <c:lblOffset val="100"/>
        <c:tickLblSkip val="1"/>
        <c:tickMarkSkip val="1"/>
        <c:noMultiLvlLbl val="0"/>
      </c:catAx>
      <c:valAx>
        <c:axId val="615816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581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F9-404A-A909-3E55F39D4251}"/>
                </c:ext>
                <c:ext xmlns:c15="http://schemas.microsoft.com/office/drawing/2012/chart" uri="{CE6537A1-D6FC-4f65-9D91-7224C49458BB}">
                  <c15:dlblFieldTable>
                    <c15:dlblFTEntry>
                      <c15:txfldGUID>{B9E13C03-C4D0-4FEC-9488-02092F384EA5}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F9-404A-A909-3E55F39D4251}"/>
                </c:ext>
                <c:ext xmlns:c15="http://schemas.microsoft.com/office/drawing/2012/chart" uri="{CE6537A1-D6FC-4f65-9D91-7224C49458BB}">
                  <c15:dlblFieldTable>
                    <c15:dlblFTEntry>
                      <c15:txfldGUID>{4D7D871E-6F58-4C35-BF7D-5B1ADE837056}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F9-404A-A909-3E55F39D4251}"/>
                </c:ext>
                <c:ext xmlns:c15="http://schemas.microsoft.com/office/drawing/2012/chart" uri="{CE6537A1-D6FC-4f65-9D91-7224C49458BB}">
                  <c15:dlblFieldTable>
                    <c15:dlblFTEntry>
                      <c15:txfldGUID>{903037E1-1DB3-405E-B088-7B0DDADE4907}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F9-404A-A909-3E55F39D4251}"/>
                </c:ext>
                <c:ext xmlns:c15="http://schemas.microsoft.com/office/drawing/2012/chart" uri="{CE6537A1-D6FC-4f65-9D91-7224C49458BB}">
                  <c15:dlblFieldTable>
                    <c15:dlblFTEntry>
                      <c15:txfldGUID>{806D77BE-9B4C-4E28-BFEE-99D4243D7F3F}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F9-404A-A909-3E55F39D4251}"/>
                </c:ext>
                <c:ext xmlns:c15="http://schemas.microsoft.com/office/drawing/2012/chart" uri="{CE6537A1-D6FC-4f65-9D91-7224C49458BB}">
                  <c15:dlblFieldTable>
                    <c15:dlblFTEntry>
                      <c15:txfldGUID>{8001E296-B0C3-4943-AAE2-64D935115F95}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F9-404A-A909-3E55F39D4251}"/>
                </c:ext>
                <c:ext xmlns:c15="http://schemas.microsoft.com/office/drawing/2012/chart" uri="{CE6537A1-D6FC-4f65-9D91-7224C49458BB}">
                  <c15:dlblFieldTable>
                    <c15:dlblFTEntry>
                      <c15:txfldGUID>{C612D08E-A61A-4B7D-AAC9-866684D00526}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F9-404A-A909-3E55F39D4251}"/>
                </c:ext>
                <c:ext xmlns:c15="http://schemas.microsoft.com/office/drawing/2012/chart" uri="{CE6537A1-D6FC-4f65-9D91-7224C49458BB}">
                  <c15:dlblFieldTable>
                    <c15:dlblFTEntry>
                      <c15:txfldGUID>{D84DD959-F5F2-44CA-951E-211BD6FC268E}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F9-404A-A909-3E55F39D4251}"/>
                </c:ext>
                <c:ext xmlns:c15="http://schemas.microsoft.com/office/drawing/2012/chart" uri="{CE6537A1-D6FC-4f65-9D91-7224C49458BB}">
                  <c15:dlblFieldTable>
                    <c15:dlblFTEntry>
                      <c15:txfldGUID>{CF6415C3-3B64-4CB9-9308-C3B303537CF4}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F9-404A-A909-3E55F39D4251}"/>
                </c:ext>
                <c:ext xmlns:c15="http://schemas.microsoft.com/office/drawing/2012/chart" uri="{CE6537A1-D6FC-4f65-9D91-7224C49458BB}">
                  <c15:dlblFieldTable>
                    <c15:dlblFTEntry>
                      <c15:txfldGUID>{861FD317-001D-40D5-989B-E40AB4E67D82}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5F9-404A-A909-3E55F39D42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F9-404A-A909-3E55F39D4251}"/>
                </c:ext>
                <c:ext xmlns:c15="http://schemas.microsoft.com/office/drawing/2012/chart" uri="{CE6537A1-D6FC-4f65-9D91-7224C49458BB}">
                  <c15:dlblFieldTable>
                    <c15:dlblFTEntry>
                      <c15:txfldGUID>{6125FD76-09B6-4C80-A944-4454BCB84424}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F9-404A-A909-3E55F39D4251}"/>
                </c:ext>
                <c:ext xmlns:c15="http://schemas.microsoft.com/office/drawing/2012/chart" uri="{CE6537A1-D6FC-4f65-9D91-7224C49458BB}">
                  <c15:dlblFieldTable>
                    <c15:dlblFTEntry>
                      <c15:txfldGUID>{C30780D0-2754-4BED-A19C-B865B4AF2C05}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F9-404A-A909-3E55F39D4251}"/>
                </c:ext>
                <c:ext xmlns:c15="http://schemas.microsoft.com/office/drawing/2012/chart" uri="{CE6537A1-D6FC-4f65-9D91-7224C49458BB}">
                  <c15:dlblFieldTable>
                    <c15:dlblFTEntry>
                      <c15:txfldGUID>{C8FD934C-31E2-421A-84A8-3E3F1BA9ADCD}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F9-404A-A909-3E55F39D4251}"/>
                </c:ext>
                <c:ext xmlns:c15="http://schemas.microsoft.com/office/drawing/2012/chart" uri="{CE6537A1-D6FC-4f65-9D91-7224C49458BB}">
                  <c15:dlblFieldTable>
                    <c15:dlblFTEntry>
                      <c15:txfldGUID>{6AC75F3A-13F3-40E7-ABD9-045D9A1643D3}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F9-404A-A909-3E55F39D4251}"/>
                </c:ext>
                <c:ext xmlns:c15="http://schemas.microsoft.com/office/drawing/2012/chart" uri="{CE6537A1-D6FC-4f65-9D91-7224C49458BB}">
                  <c15:dlblFieldTable>
                    <c15:dlblFTEntry>
                      <c15:txfldGUID>{3ED7723C-2E0E-4867-A4A7-8E9817BC1E61}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F9-404A-A909-3E55F39D4251}"/>
                </c:ext>
                <c:ext xmlns:c15="http://schemas.microsoft.com/office/drawing/2012/chart" uri="{CE6537A1-D6FC-4f65-9D91-7224C49458BB}">
                  <c15:dlblFieldTable>
                    <c15:dlblFTEntry>
                      <c15:txfldGUID>{574E8093-4650-4A64-B503-020170A868AD}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F9-404A-A909-3E55F39D4251}"/>
                </c:ext>
                <c:ext xmlns:c15="http://schemas.microsoft.com/office/drawing/2012/chart" uri="{CE6537A1-D6FC-4f65-9D91-7224C49458BB}">
                  <c15:dlblFieldTable>
                    <c15:dlblFTEntry>
                      <c15:txfldGUID>{BA95101B-F63F-408C-B986-E3173C9A947C}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F9-404A-A909-3E55F39D4251}"/>
                </c:ext>
                <c:ext xmlns:c15="http://schemas.microsoft.com/office/drawing/2012/chart" uri="{CE6537A1-D6FC-4f65-9D91-7224C49458BB}">
                  <c15:dlblFieldTable>
                    <c15:dlblFTEntry>
                      <c15:txfldGUID>{549112D9-6FE1-436F-AE4D-9A0D2B55FD29}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F9-404A-A909-3E55F39D4251}"/>
                </c:ext>
                <c:ext xmlns:c15="http://schemas.microsoft.com/office/drawing/2012/chart" uri="{CE6537A1-D6FC-4f65-9D91-7224C49458BB}">
                  <c15:dlblFieldTable>
                    <c15:dlblFTEntry>
                      <c15:txfldGUID>{E6D7C1F4-78AA-452A-BD4A-ABDC5AB52E2D}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5F9-404A-A909-3E55F39D4251}"/>
            </c:ext>
          </c:extLst>
        </c:ser>
        <c:dLbls>
          <c:showLegendKey val="0"/>
          <c:showVal val="1"/>
          <c:showCatName val="0"/>
          <c:showSerName val="0"/>
          <c:showPercent val="0"/>
          <c:showBubbleSize val="0"/>
        </c:dLbls>
        <c:axId val="615817040"/>
        <c:axId val="615819392"/>
      </c:scatterChart>
      <c:valAx>
        <c:axId val="615817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819392"/>
        <c:crosses val="autoZero"/>
        <c:crossBetween val="midCat"/>
      </c:valAx>
      <c:valAx>
        <c:axId val="615819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5817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47-4CB2-B8BE-B58F96963A6E}"/>
                </c:ext>
                <c:ext xmlns:c15="http://schemas.microsoft.com/office/drawing/2012/chart" uri="{CE6537A1-D6FC-4f65-9D91-7224C49458BB}">
                  <c15:dlblFieldTable>
                    <c15:dlblFTEntry>
                      <c15:txfldGUID>{BA7FFB62-9FC8-4407-BF95-49604C979F5B}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47-4CB2-B8BE-B58F96963A6E}"/>
                </c:ext>
                <c:ext xmlns:c15="http://schemas.microsoft.com/office/drawing/2012/chart" uri="{CE6537A1-D6FC-4f65-9D91-7224C49458BB}">
                  <c15:dlblFieldTable>
                    <c15:dlblFTEntry>
                      <c15:txfldGUID>{25843B7A-F278-45C0-B287-CF2504AC41B5}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47-4CB2-B8BE-B58F96963A6E}"/>
                </c:ext>
                <c:ext xmlns:c15="http://schemas.microsoft.com/office/drawing/2012/chart" uri="{CE6537A1-D6FC-4f65-9D91-7224C49458BB}">
                  <c15:dlblFieldTable>
                    <c15:dlblFTEntry>
                      <c15:txfldGUID>{225B1FB6-1F07-4E09-9C82-29076B91A507}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47-4CB2-B8BE-B58F96963A6E}"/>
                </c:ext>
                <c:ext xmlns:c15="http://schemas.microsoft.com/office/drawing/2012/chart" uri="{CE6537A1-D6FC-4f65-9D91-7224C49458BB}">
                  <c15:dlblFieldTable>
                    <c15:dlblFTEntry>
                      <c15:txfldGUID>{DB76FF4F-083E-4E10-AD31-C5D7A621E05C}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47-4CB2-B8BE-B58F96963A6E}"/>
                </c:ext>
                <c:ext xmlns:c15="http://schemas.microsoft.com/office/drawing/2012/chart" uri="{CE6537A1-D6FC-4f65-9D91-7224C49458BB}">
                  <c15:dlblFieldTable>
                    <c15:dlblFTEntry>
                      <c15:txfldGUID>{D7B7BD21-CEE3-46F2-B358-DA0F585716ED}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47-4CB2-B8BE-B58F96963A6E}"/>
                </c:ext>
                <c:ext xmlns:c15="http://schemas.microsoft.com/office/drawing/2012/chart" uri="{CE6537A1-D6FC-4f65-9D91-7224C49458BB}">
                  <c15:dlblFieldTable>
                    <c15:dlblFTEntry>
                      <c15:txfldGUID>{4EEDCEDD-B0B1-4EBD-8C04-F75AB348D9AF}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47-4CB2-B8BE-B58F96963A6E}"/>
                </c:ext>
                <c:ext xmlns:c15="http://schemas.microsoft.com/office/drawing/2012/chart" uri="{CE6537A1-D6FC-4f65-9D91-7224C49458BB}">
                  <c15:dlblFieldTable>
                    <c15:dlblFTEntry>
                      <c15:txfldGUID>{55C1317C-82E5-4051-8BA6-CA3950103F56}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47-4CB2-B8BE-B58F96963A6E}"/>
                </c:ext>
                <c:ext xmlns:c15="http://schemas.microsoft.com/office/drawing/2012/chart" uri="{CE6537A1-D6FC-4f65-9D91-7224C49458BB}">
                  <c15:dlblFieldTable>
                    <c15:dlblFTEntry>
                      <c15:txfldGUID>{749DBE3D-468E-4AE9-8203-E5BB9CD848E7}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47-4CB2-B8BE-B58F96963A6E}"/>
                </c:ext>
                <c:ext xmlns:c15="http://schemas.microsoft.com/office/drawing/2012/chart" uri="{CE6537A1-D6FC-4f65-9D91-7224C49458BB}">
                  <c15:dlblFieldTable>
                    <c15:dlblFTEntry>
                      <c15:txfldGUID>{C335E7BF-937B-43BC-86B9-8A6B0ACD99A3}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-0.5</c:v>
                </c:pt>
                <c:pt idx="16">
                  <c:v>-0.7</c:v>
                </c:pt>
                <c:pt idx="24">
                  <c:v>-1.3</c:v>
                </c:pt>
                <c:pt idx="32">
                  <c:v>-1.7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847-4CB2-B8BE-B58F96963A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47-4CB2-B8BE-B58F96963A6E}"/>
                </c:ext>
                <c:ext xmlns:c15="http://schemas.microsoft.com/office/drawing/2012/chart" uri="{CE6537A1-D6FC-4f65-9D91-7224C49458BB}">
                  <c15:dlblFieldTable>
                    <c15:dlblFTEntry>
                      <c15:txfldGUID>{3278FC37-6474-4B73-AA27-B12982EA1671}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47-4CB2-B8BE-B58F96963A6E}"/>
                </c:ext>
                <c:ext xmlns:c15="http://schemas.microsoft.com/office/drawing/2012/chart" uri="{CE6537A1-D6FC-4f65-9D91-7224C49458BB}">
                  <c15:dlblFieldTable>
                    <c15:dlblFTEntry>
                      <c15:txfldGUID>{00342889-9F7C-40F7-B86C-ED2D8ED59837}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47-4CB2-B8BE-B58F96963A6E}"/>
                </c:ext>
                <c:ext xmlns:c15="http://schemas.microsoft.com/office/drawing/2012/chart" uri="{CE6537A1-D6FC-4f65-9D91-7224C49458BB}">
                  <c15:dlblFieldTable>
                    <c15:dlblFTEntry>
                      <c15:txfldGUID>{A82B1200-0533-4229-9DE6-5FA159E51757}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47-4CB2-B8BE-B58F96963A6E}"/>
                </c:ext>
                <c:ext xmlns:c15="http://schemas.microsoft.com/office/drawing/2012/chart" uri="{CE6537A1-D6FC-4f65-9D91-7224C49458BB}">
                  <c15:dlblFieldTable>
                    <c15:dlblFTEntry>
                      <c15:txfldGUID>{192CBC46-B3C7-4F8A-9348-EF43EE614F53}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47-4CB2-B8BE-B58F96963A6E}"/>
                </c:ext>
                <c:ext xmlns:c15="http://schemas.microsoft.com/office/drawing/2012/chart" uri="{CE6537A1-D6FC-4f65-9D91-7224C49458BB}">
                  <c15:dlblFieldTable>
                    <c15:dlblFTEntry>
                      <c15:txfldGUID>{2F57C31F-D940-47BE-B0A2-B91A33FBCBFB}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47-4CB2-B8BE-B58F96963A6E}"/>
                </c:ext>
                <c:ext xmlns:c15="http://schemas.microsoft.com/office/drawing/2012/chart" uri="{CE6537A1-D6FC-4f65-9D91-7224C49458BB}">
                  <c15:dlblFieldTable>
                    <c15:dlblFTEntry>
                      <c15:txfldGUID>{197B7C9C-2502-4662-9091-37C66450E2D2}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47-4CB2-B8BE-B58F96963A6E}"/>
                </c:ext>
                <c:ext xmlns:c15="http://schemas.microsoft.com/office/drawing/2012/chart" uri="{CE6537A1-D6FC-4f65-9D91-7224C49458BB}">
                  <c15:dlblFieldTable>
                    <c15:dlblFTEntry>
                      <c15:txfldGUID>{0FE18EFE-8658-45BA-AA75-729A6426C437}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47-4CB2-B8BE-B58F96963A6E}"/>
                </c:ext>
                <c:ext xmlns:c15="http://schemas.microsoft.com/office/drawing/2012/chart" uri="{CE6537A1-D6FC-4f65-9D91-7224C49458BB}">
                  <c15:dlblFieldTable>
                    <c15:dlblFTEntry>
                      <c15:txfldGUID>{16AD2204-83D4-439C-BBAE-863615CEAE29}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47-4CB2-B8BE-B58F96963A6E}"/>
                </c:ext>
                <c:ext xmlns:c15="http://schemas.microsoft.com/office/drawing/2012/chart" uri="{CE6537A1-D6FC-4f65-9D91-7224C49458BB}">
                  <c15:dlblFieldTable>
                    <c15:dlblFTEntry>
                      <c15:txfldGUID>{A4ABDA13-2844-46BE-A551-2FF041570F1C}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B847-4CB2-B8BE-B58F96963A6E}"/>
            </c:ext>
          </c:extLst>
        </c:ser>
        <c:dLbls>
          <c:showLegendKey val="0"/>
          <c:showVal val="1"/>
          <c:showCatName val="0"/>
          <c:showSerName val="0"/>
          <c:showPercent val="0"/>
          <c:showBubbleSize val="0"/>
        </c:dLbls>
        <c:axId val="615820960"/>
        <c:axId val="615820176"/>
      </c:scatterChart>
      <c:valAx>
        <c:axId val="615820960"/>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820176"/>
        <c:crosses val="autoZero"/>
        <c:crossBetween val="midCat"/>
      </c:valAx>
      <c:valAx>
        <c:axId val="61582017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5820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を算入公債費が上回る状況（実質公債費比率の分子がマイナス）となっているのは、臨時財政対策債を発行可能額より低額で借入れているため、元利償還金等への計上額（実際の借入額ベースで算定）と算入公債費への計上額（発行可能額ベースで算定）に差額が生じることが主な要因である。</a:t>
          </a:r>
        </a:p>
        <a:p>
          <a:r>
            <a:rPr kumimoji="1" lang="ja-JP" altLang="en-US" sz="1400">
              <a:latin typeface="ＭＳ ゴシック" pitchFamily="49" charset="-128"/>
              <a:ea typeface="ＭＳ ゴシック" pitchFamily="49" charset="-128"/>
            </a:rPr>
            <a:t>　令和元年度においても元利償還金等を算入公債費が上回る状況が続いている。</a:t>
          </a:r>
        </a:p>
        <a:p>
          <a:r>
            <a:rPr kumimoji="1" lang="ja-JP" altLang="en-US" sz="1400">
              <a:latin typeface="ＭＳ ゴシック" pitchFamily="49" charset="-128"/>
              <a:ea typeface="ＭＳ ゴシック" pitchFamily="49" charset="-128"/>
            </a:rPr>
            <a:t>　引き続き計画的な町債の借入れ・償還に取り組み、財政健全化に努める。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減債基金を運用していない。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年度から将来負担額を充当可能財源が上回り将来負担比率が算定されない状況が続いている。</a:t>
          </a:r>
        </a:p>
        <a:p>
          <a:r>
            <a:rPr kumimoji="1" lang="ja-JP" altLang="en-US" sz="1400">
              <a:latin typeface="ＭＳ ゴシック" pitchFamily="49" charset="-128"/>
              <a:ea typeface="ＭＳ ゴシック" pitchFamily="49" charset="-128"/>
            </a:rPr>
            <a:t>　将来負担額は、下水道事業会計の地方債残高が減少していること（公営企業債等繰入見込額の減少）や、退職者減により退職手当負担見込額が減少していることから、全体としては減少傾向にある。</a:t>
          </a:r>
        </a:p>
        <a:p>
          <a:r>
            <a:rPr kumimoji="1" lang="ja-JP" altLang="en-US" sz="1400">
              <a:latin typeface="ＭＳ ゴシック" pitchFamily="49" charset="-128"/>
              <a:ea typeface="ＭＳ ゴシック" pitchFamily="49" charset="-128"/>
            </a:rPr>
            <a:t>　一方で充当可能財源は、充当可能特定歳入（都市計画税収）が減少しているものの、充当可能基金残高を維持できていることや、下水道事業会計や公債費に対する基準財政需要額算入見込額に大きな変動がないことから、全体では横ばい傾向である。</a:t>
          </a:r>
        </a:p>
        <a:p>
          <a:r>
            <a:rPr kumimoji="1" lang="ja-JP" altLang="en-US" sz="1400">
              <a:latin typeface="ＭＳ ゴシック" pitchFamily="49" charset="-128"/>
              <a:ea typeface="ＭＳ ゴシック" pitchFamily="49" charset="-128"/>
            </a:rPr>
            <a:t>　将来負担額が減少傾向、充当可能財源は横ばい傾向であるため、将来負担比率が算定されない状況はしばらく続くものと思われる。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神奈川県葉山町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町有施設の老朽化対策、道路の維持補修等の財源とするため、公共公益施設整備基金の取り崩しを増やした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ことから公共公益施設整備基金残高が減少した（平成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ため、基金全体においても残高が減少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されている学校給食センター整備やクリーンセンター再整備、老朽化が進む公共施設の修繕等の高額な支出に対する備えとして、各年度の予算編成状況や国・県の補助制度の動向に注視しながら、必要な基金残高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公共公益施設整備基金：教育施設、社会福祉施設、道路その他の公共公益施設の整備に必要な資金を積み立てる。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ふるさと葉山みどり基金：優れた自然環境を保全して緑豊かな郷土を残すのに必要な資金を積み立てる。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葉山町教育基金：教育の振興及び教育環境の充実を図るために必要となる資金を積み立てる。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公共公益施設整備基金：道路その他の公共公益施設の整備の財源として基金取り崩しを増やしたことから、基金残高が平成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ふるさと葉山みどり基金：町有緑地法面防護工事の財源として基金取り崩しを増やしたことから、基金残高が平成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葉山町教育基金：教育の充実を使途目的とする高額寄附があり、今後の事業実施に備えるため基金積み立てを増やしたことから、基金残高が平成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公共公益施設整備基金：公共公益施設の老朽化対策がより一層本格化し高額な維持補修費が必要となるため、必要な資金確保に努めていく。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ふるさと葉山みどり基金：今後の自然環境の保全の取り組みのための資金として活用するよう管理していく。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葉山町教育基金：教育の振興及び教育環境の充実を図るための資金として活用するよう管理していく。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会計年度間の財源の不均衡を調整及び不測の財政需要に備えるため決算剰余金を原資に積み立てを行っているが、令和元年度は財政需要に充てるための取り崩し額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が積み立て額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より多かったため、基金残高は減少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財源の不均衡の調整及び不測の財政需要に備えるため、中期財政計画で定めている目標額（年度末残高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減債基金を運用していない。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32,994
32,757
17.04
10,584,051
10,078,386
443,670
6,853,967
5,665,165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424.1</a:t>
          </a:r>
          <a:r>
            <a:rPr kumimoji="1" lang="ja-JP" altLang="ja-JP" sz="1100">
              <a:solidFill>
                <a:schemeClr val="dk1"/>
              </a:solidFill>
              <a:effectLst/>
              <a:latin typeface="+mn-lt"/>
              <a:ea typeface="+mn-ea"/>
              <a:cs typeface="+mn-cs"/>
            </a:rPr>
            <a:t>％である。</a:t>
          </a:r>
          <a:endParaRPr lang="ja-JP" altLang="ja-JP">
            <a:effectLst/>
          </a:endParaRPr>
        </a:p>
        <a:p>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37.1</a:t>
          </a:r>
          <a:r>
            <a:rPr kumimoji="1" lang="ja-JP" altLang="ja-JP" sz="1100">
              <a:solidFill>
                <a:schemeClr val="dk1"/>
              </a:solidFill>
              <a:effectLst/>
              <a:latin typeface="+mn-lt"/>
              <a:ea typeface="+mn-ea"/>
              <a:cs typeface="+mn-cs"/>
            </a:rPr>
            <a:t>ポイント減少した。</a:t>
          </a:r>
          <a:endParaRPr lang="ja-JP" altLang="ja-JP">
            <a:effectLst/>
          </a:endParaRPr>
        </a:p>
        <a:p>
          <a:r>
            <a:rPr kumimoji="1" lang="ja-JP" altLang="ja-JP" sz="1100">
              <a:solidFill>
                <a:schemeClr val="dk1"/>
              </a:solidFill>
              <a:effectLst/>
              <a:latin typeface="+mn-lt"/>
              <a:ea typeface="+mn-ea"/>
              <a:cs typeface="+mn-cs"/>
            </a:rPr>
            <a:t>類似団体内平均</a:t>
          </a:r>
          <a:r>
            <a:rPr kumimoji="1" lang="en-US" altLang="ja-JP" sz="1100">
              <a:solidFill>
                <a:schemeClr val="dk1"/>
              </a:solidFill>
              <a:effectLst/>
              <a:latin typeface="+mn-lt"/>
              <a:ea typeface="+mn-ea"/>
              <a:cs typeface="+mn-cs"/>
            </a:rPr>
            <a:t>605.6</a:t>
          </a:r>
          <a:r>
            <a:rPr kumimoji="1" lang="ja-JP" altLang="ja-JP" sz="1100">
              <a:solidFill>
                <a:schemeClr val="dk1"/>
              </a:solidFill>
              <a:effectLst/>
              <a:latin typeface="+mn-lt"/>
              <a:ea typeface="+mn-ea"/>
              <a:cs typeface="+mn-cs"/>
            </a:rPr>
            <a:t>％や神奈川県平均</a:t>
          </a:r>
          <a:r>
            <a:rPr kumimoji="1" lang="en-US" altLang="ja-JP" sz="1100">
              <a:solidFill>
                <a:schemeClr val="dk1"/>
              </a:solidFill>
              <a:effectLst/>
              <a:latin typeface="+mn-lt"/>
              <a:ea typeface="+mn-ea"/>
              <a:cs typeface="+mn-cs"/>
            </a:rPr>
            <a:t>1091.3</a:t>
          </a:r>
          <a:r>
            <a:rPr kumimoji="1" lang="ja-JP" altLang="ja-JP" sz="1100">
              <a:solidFill>
                <a:schemeClr val="dk1"/>
              </a:solidFill>
              <a:effectLst/>
              <a:latin typeface="+mn-lt"/>
              <a:ea typeface="+mn-ea"/>
              <a:cs typeface="+mn-cs"/>
            </a:rPr>
            <a:t>％よりも低率となっており、債務償還能力は平均よりも高い状況である。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74" name="テキスト ボックス 7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76" name="テキスト ボックス 75"/>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83" name="直線コネクタ 82"/>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84"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85" name="直線コネクタ 84"/>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88"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89" name="フローチャート: 判断 88"/>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90" name="フローチャート: 判断 89"/>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91" name="フローチャート: 判断 90"/>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92" name="フローチャート: 判断 91"/>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93" name="フローチャート: 判断 92"/>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166569</xdr:rowOff>
    </xdr:from>
    <xdr:to>
      <xdr:col>76</xdr:col>
      <xdr:colOff>73025</xdr:colOff>
      <xdr:row>28</xdr:row>
      <xdr:rowOff>96719</xdr:rowOff>
    </xdr:to>
    <xdr:sp macro="" textlink="">
      <xdr:nvSpPr>
        <xdr:cNvPr id="99" name="楕円 98"/>
        <xdr:cNvSpPr/>
      </xdr:nvSpPr>
      <xdr:spPr>
        <a:xfrm>
          <a:off x="14744700" y="5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17996</xdr:rowOff>
    </xdr:from>
    <xdr:ext cx="469744" cy="259045"/>
    <xdr:sp macro="" textlink="">
      <xdr:nvSpPr>
        <xdr:cNvPr id="100" name="債務償還比率該当値テキスト"/>
        <xdr:cNvSpPr txBox="1"/>
      </xdr:nvSpPr>
      <xdr:spPr>
        <a:xfrm>
          <a:off x="14846300" y="541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21818</xdr:rowOff>
    </xdr:from>
    <xdr:to>
      <xdr:col>72</xdr:col>
      <xdr:colOff>123825</xdr:colOff>
      <xdr:row>28</xdr:row>
      <xdr:rowOff>123418</xdr:rowOff>
    </xdr:to>
    <xdr:sp macro="" textlink="">
      <xdr:nvSpPr>
        <xdr:cNvPr id="101" name="楕円 100"/>
        <xdr:cNvSpPr/>
      </xdr:nvSpPr>
      <xdr:spPr>
        <a:xfrm>
          <a:off x="14033500" y="55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45919</xdr:rowOff>
    </xdr:from>
    <xdr:to>
      <xdr:col>76</xdr:col>
      <xdr:colOff>22225</xdr:colOff>
      <xdr:row>28</xdr:row>
      <xdr:rowOff>72618</xdr:rowOff>
    </xdr:to>
    <xdr:cxnSp macro="">
      <xdr:nvCxnSpPr>
        <xdr:cNvPr id="102" name="直線コネクタ 101"/>
        <xdr:cNvCxnSpPr/>
      </xdr:nvCxnSpPr>
      <xdr:spPr>
        <a:xfrm flipV="1">
          <a:off x="14084300" y="5618044"/>
          <a:ext cx="7112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61976</xdr:rowOff>
    </xdr:from>
    <xdr:to>
      <xdr:col>68</xdr:col>
      <xdr:colOff>123825</xdr:colOff>
      <xdr:row>28</xdr:row>
      <xdr:rowOff>163576</xdr:rowOff>
    </xdr:to>
    <xdr:sp macro="" textlink="">
      <xdr:nvSpPr>
        <xdr:cNvPr id="103" name="楕円 102"/>
        <xdr:cNvSpPr/>
      </xdr:nvSpPr>
      <xdr:spPr>
        <a:xfrm>
          <a:off x="13271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72618</xdr:rowOff>
    </xdr:from>
    <xdr:to>
      <xdr:col>72</xdr:col>
      <xdr:colOff>73025</xdr:colOff>
      <xdr:row>28</xdr:row>
      <xdr:rowOff>112776</xdr:rowOff>
    </xdr:to>
    <xdr:cxnSp macro="">
      <xdr:nvCxnSpPr>
        <xdr:cNvPr id="104" name="直線コネクタ 103"/>
        <xdr:cNvCxnSpPr/>
      </xdr:nvCxnSpPr>
      <xdr:spPr>
        <a:xfrm flipV="1">
          <a:off x="13322300" y="5644743"/>
          <a:ext cx="762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99183</xdr:rowOff>
    </xdr:from>
    <xdr:to>
      <xdr:col>64</xdr:col>
      <xdr:colOff>123825</xdr:colOff>
      <xdr:row>29</xdr:row>
      <xdr:rowOff>29333</xdr:rowOff>
    </xdr:to>
    <xdr:sp macro="" textlink="">
      <xdr:nvSpPr>
        <xdr:cNvPr id="105" name="楕円 104"/>
        <xdr:cNvSpPr/>
      </xdr:nvSpPr>
      <xdr:spPr>
        <a:xfrm>
          <a:off x="12509500" y="56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112776</xdr:rowOff>
    </xdr:from>
    <xdr:to>
      <xdr:col>68</xdr:col>
      <xdr:colOff>73025</xdr:colOff>
      <xdr:row>28</xdr:row>
      <xdr:rowOff>149983</xdr:rowOff>
    </xdr:to>
    <xdr:cxnSp macro="">
      <xdr:nvCxnSpPr>
        <xdr:cNvPr id="106" name="直線コネクタ 105"/>
        <xdr:cNvCxnSpPr/>
      </xdr:nvCxnSpPr>
      <xdr:spPr>
        <a:xfrm flipV="1">
          <a:off x="12560300" y="5684901"/>
          <a:ext cx="762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81407</xdr:rowOff>
    </xdr:from>
    <xdr:to>
      <xdr:col>60</xdr:col>
      <xdr:colOff>123825</xdr:colOff>
      <xdr:row>29</xdr:row>
      <xdr:rowOff>11557</xdr:rowOff>
    </xdr:to>
    <xdr:sp macro="" textlink="">
      <xdr:nvSpPr>
        <xdr:cNvPr id="107" name="楕円 106"/>
        <xdr:cNvSpPr/>
      </xdr:nvSpPr>
      <xdr:spPr>
        <a:xfrm>
          <a:off x="11747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132207</xdr:rowOff>
    </xdr:from>
    <xdr:to>
      <xdr:col>64</xdr:col>
      <xdr:colOff>73025</xdr:colOff>
      <xdr:row>28</xdr:row>
      <xdr:rowOff>149983</xdr:rowOff>
    </xdr:to>
    <xdr:cxnSp macro="">
      <xdr:nvCxnSpPr>
        <xdr:cNvPr id="108" name="直線コネクタ 107"/>
        <xdr:cNvCxnSpPr/>
      </xdr:nvCxnSpPr>
      <xdr:spPr>
        <a:xfrm>
          <a:off x="11798300" y="5704332"/>
          <a:ext cx="762000" cy="1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09"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10"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11"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12"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139945</xdr:rowOff>
    </xdr:from>
    <xdr:ext cx="469744" cy="259045"/>
    <xdr:sp macro="" textlink="">
      <xdr:nvSpPr>
        <xdr:cNvPr id="113" name="n_1mainValue債務償還比率"/>
        <xdr:cNvSpPr txBox="1"/>
      </xdr:nvSpPr>
      <xdr:spPr>
        <a:xfrm>
          <a:off x="13836727" y="536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8653</xdr:rowOff>
    </xdr:from>
    <xdr:ext cx="469744" cy="259045"/>
    <xdr:sp macro="" textlink="">
      <xdr:nvSpPr>
        <xdr:cNvPr id="114" name="n_2mainValue債務償還比率"/>
        <xdr:cNvSpPr txBox="1"/>
      </xdr:nvSpPr>
      <xdr:spPr>
        <a:xfrm>
          <a:off x="13087427" y="54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45860</xdr:rowOff>
    </xdr:from>
    <xdr:ext cx="469744" cy="259045"/>
    <xdr:sp macro="" textlink="">
      <xdr:nvSpPr>
        <xdr:cNvPr id="115" name="n_3mainValue債務償還比率"/>
        <xdr:cNvSpPr txBox="1"/>
      </xdr:nvSpPr>
      <xdr:spPr>
        <a:xfrm>
          <a:off x="12325427" y="544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2684</xdr:rowOff>
    </xdr:from>
    <xdr:ext cx="469744" cy="259045"/>
    <xdr:sp macro="" textlink="">
      <xdr:nvSpPr>
        <xdr:cNvPr id="116" name="n_4mainValue債務償還比率"/>
        <xdr:cNvSpPr txBox="1"/>
      </xdr:nvSpPr>
      <xdr:spPr>
        <a:xfrm>
          <a:off x="11563427" y="574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32,994
32,757
17.04
10,584,051
10,078,386
443,670
6,853,967
5,665,165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32,994
32,757
17.04
10,584,051
10,078,386
443,670
6,853,967
5,665,165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32,994
32,757
17.04
10,584,051
10,078,386
443,670
6,853,967
5,665,165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年度は前年度と同じ</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指数は横ばいであるが、類似団体平均</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を上回る状況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保障関連経費や町有施設の老朽化・長寿命化対策経費による歳出の増大や、生産年齢人口の減少による町税収入の減少などの歳入の減少が見込まれることから、財政の健全性維持のため、町税収納体制の強化や効率的な行政運営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定上の分母が増加（地方税や地方特例交付金、普通交付税、地方消費税交付金が前年度より増加）した一方で、算定上の分子は微減（人件費や公債費は増加したが、幼保無償化による国補助引上げで町負担分扶助費や補助費が減少）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状況が続いているのは、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人件費等が他団体より高額なためであり、職員給与の見直しや業務の委託化、広域連携などによる効率的な行政運営に努める必要がある。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18732</xdr:rowOff>
    </xdr:to>
    <xdr:cxnSp macro="">
      <xdr:nvCxnSpPr>
        <xdr:cNvPr id="128" name="直線コネクタ 127"/>
        <xdr:cNvCxnSpPr/>
      </xdr:nvCxnSpPr>
      <xdr:spPr>
        <a:xfrm flipV="1">
          <a:off x="4114800" y="1107249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66993</xdr:rowOff>
    </xdr:to>
    <xdr:cxnSp macro="">
      <xdr:nvCxnSpPr>
        <xdr:cNvPr id="131" name="直線コネクタ 130"/>
        <xdr:cNvCxnSpPr/>
      </xdr:nvCxnSpPr>
      <xdr:spPr>
        <a:xfrm flipV="1">
          <a:off x="3225800" y="1116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65</xdr:row>
      <xdr:rowOff>97155</xdr:rowOff>
    </xdr:to>
    <xdr:cxnSp macro="">
      <xdr:nvCxnSpPr>
        <xdr:cNvPr id="134" name="直線コネクタ 133"/>
        <xdr:cNvCxnSpPr/>
      </xdr:nvCxnSpPr>
      <xdr:spPr>
        <a:xfrm flipV="1">
          <a:off x="2336800" y="112112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97155</xdr:rowOff>
    </xdr:from>
    <xdr:to>
      <xdr:col>11</xdr:col>
      <xdr:colOff>31750</xdr:colOff>
      <xdr:row>65</xdr:row>
      <xdr:rowOff>139382</xdr:rowOff>
    </xdr:to>
    <xdr:cxnSp macro="">
      <xdr:nvCxnSpPr>
        <xdr:cNvPr id="137" name="直線コネクタ 136"/>
        <xdr:cNvCxnSpPr/>
      </xdr:nvCxnSpPr>
      <xdr:spPr>
        <a:xfrm flipV="1">
          <a:off x="1447800" y="112414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47" name="楕円 146"/>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48"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49" name="楕円 148"/>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0" name="テキスト ボックス 149"/>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51" name="楕円 150"/>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2" name="テキスト ボックス 151"/>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53" name="楕円 152"/>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54" name="テキスト ボックス 153"/>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88582</xdr:rowOff>
    </xdr:from>
    <xdr:to>
      <xdr:col>7</xdr:col>
      <xdr:colOff>31750</xdr:colOff>
      <xdr:row>66</xdr:row>
      <xdr:rowOff>18732</xdr:rowOff>
    </xdr:to>
    <xdr:sp macro="" textlink="">
      <xdr:nvSpPr>
        <xdr:cNvPr id="155" name="楕円 154"/>
        <xdr:cNvSpPr/>
      </xdr:nvSpPr>
      <xdr:spPr>
        <a:xfrm>
          <a:off x="1397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3509</xdr:rowOff>
    </xdr:from>
    <xdr:ext cx="762000" cy="259045"/>
    <xdr:sp macro="" textlink="">
      <xdr:nvSpPr>
        <xdr:cNvPr id="156" name="テキスト ボックス 155"/>
        <xdr:cNvSpPr txBox="1"/>
      </xdr:nvSpPr>
      <xdr:spPr>
        <a:xfrm>
          <a:off x="1066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給与水準が他団体と比べて高いこと、ごみ収集業務や学校給食業務を直営で実施していること、消防業務を単独で実施していることなどによる人件費が他団体よりも高額であることが原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職員給与の見直し、業務の委託化、広域連携などによる効率的な行政運営に努める必要がある。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150626</xdr:rowOff>
    </xdr:from>
    <xdr:to>
      <xdr:col>23</xdr:col>
      <xdr:colOff>133350</xdr:colOff>
      <xdr:row>84</xdr:row>
      <xdr:rowOff>56683</xdr:rowOff>
    </xdr:to>
    <xdr:cxnSp macro="">
      <xdr:nvCxnSpPr>
        <xdr:cNvPr id="191" name="直線コネクタ 190"/>
        <xdr:cNvCxnSpPr/>
      </xdr:nvCxnSpPr>
      <xdr:spPr>
        <a:xfrm>
          <a:off x="4114800" y="14380976"/>
          <a:ext cx="8382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142046</xdr:rowOff>
    </xdr:from>
    <xdr:to>
      <xdr:col>19</xdr:col>
      <xdr:colOff>133350</xdr:colOff>
      <xdr:row>83</xdr:row>
      <xdr:rowOff>150626</xdr:rowOff>
    </xdr:to>
    <xdr:cxnSp macro="">
      <xdr:nvCxnSpPr>
        <xdr:cNvPr id="194" name="直線コネクタ 193"/>
        <xdr:cNvCxnSpPr/>
      </xdr:nvCxnSpPr>
      <xdr:spPr>
        <a:xfrm>
          <a:off x="3225800" y="14372396"/>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139294</xdr:rowOff>
    </xdr:from>
    <xdr:to>
      <xdr:col>15</xdr:col>
      <xdr:colOff>82550</xdr:colOff>
      <xdr:row>83</xdr:row>
      <xdr:rowOff>142046</xdr:rowOff>
    </xdr:to>
    <xdr:cxnSp macro="">
      <xdr:nvCxnSpPr>
        <xdr:cNvPr id="197" name="直線コネクタ 196"/>
        <xdr:cNvCxnSpPr/>
      </xdr:nvCxnSpPr>
      <xdr:spPr>
        <a:xfrm>
          <a:off x="2336800" y="14369644"/>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125653</xdr:rowOff>
    </xdr:from>
    <xdr:to>
      <xdr:col>11</xdr:col>
      <xdr:colOff>31750</xdr:colOff>
      <xdr:row>83</xdr:row>
      <xdr:rowOff>139294</xdr:rowOff>
    </xdr:to>
    <xdr:cxnSp macro="">
      <xdr:nvCxnSpPr>
        <xdr:cNvPr id="200" name="直線コネクタ 199"/>
        <xdr:cNvCxnSpPr/>
      </xdr:nvCxnSpPr>
      <xdr:spPr>
        <a:xfrm>
          <a:off x="1447800" y="14356003"/>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5883</xdr:rowOff>
    </xdr:from>
    <xdr:to>
      <xdr:col>23</xdr:col>
      <xdr:colOff>184150</xdr:colOff>
      <xdr:row>84</xdr:row>
      <xdr:rowOff>107483</xdr:rowOff>
    </xdr:to>
    <xdr:sp macro="" textlink="">
      <xdr:nvSpPr>
        <xdr:cNvPr id="210" name="楕円 209"/>
        <xdr:cNvSpPr/>
      </xdr:nvSpPr>
      <xdr:spPr>
        <a:xfrm>
          <a:off x="4902200" y="144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149410</xdr:rowOff>
    </xdr:from>
    <xdr:ext cx="762000" cy="259045"/>
    <xdr:sp macro="" textlink="">
      <xdr:nvSpPr>
        <xdr:cNvPr id="211" name="人件費・物件費等の状況該当値テキスト"/>
        <xdr:cNvSpPr txBox="1"/>
      </xdr:nvSpPr>
      <xdr:spPr>
        <a:xfrm>
          <a:off x="5041900" y="1437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99826</xdr:rowOff>
    </xdr:from>
    <xdr:to>
      <xdr:col>19</xdr:col>
      <xdr:colOff>184150</xdr:colOff>
      <xdr:row>84</xdr:row>
      <xdr:rowOff>29976</xdr:rowOff>
    </xdr:to>
    <xdr:sp macro="" textlink="">
      <xdr:nvSpPr>
        <xdr:cNvPr id="212" name="楕円 211"/>
        <xdr:cNvSpPr/>
      </xdr:nvSpPr>
      <xdr:spPr>
        <a:xfrm>
          <a:off x="4064000" y="143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14753</xdr:rowOff>
    </xdr:from>
    <xdr:ext cx="736600" cy="259045"/>
    <xdr:sp macro="" textlink="">
      <xdr:nvSpPr>
        <xdr:cNvPr id="213" name="テキスト ボックス 212"/>
        <xdr:cNvSpPr txBox="1"/>
      </xdr:nvSpPr>
      <xdr:spPr>
        <a:xfrm>
          <a:off x="3733800" y="1441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91246</xdr:rowOff>
    </xdr:from>
    <xdr:to>
      <xdr:col>15</xdr:col>
      <xdr:colOff>133350</xdr:colOff>
      <xdr:row>84</xdr:row>
      <xdr:rowOff>21396</xdr:rowOff>
    </xdr:to>
    <xdr:sp macro="" textlink="">
      <xdr:nvSpPr>
        <xdr:cNvPr id="214" name="楕円 213"/>
        <xdr:cNvSpPr/>
      </xdr:nvSpPr>
      <xdr:spPr>
        <a:xfrm>
          <a:off x="3175000" y="143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6173</xdr:rowOff>
    </xdr:from>
    <xdr:ext cx="762000" cy="259045"/>
    <xdr:sp macro="" textlink="">
      <xdr:nvSpPr>
        <xdr:cNvPr id="215" name="テキスト ボックス 214"/>
        <xdr:cNvSpPr txBox="1"/>
      </xdr:nvSpPr>
      <xdr:spPr>
        <a:xfrm>
          <a:off x="2844800" y="1440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88494</xdr:rowOff>
    </xdr:from>
    <xdr:to>
      <xdr:col>11</xdr:col>
      <xdr:colOff>82550</xdr:colOff>
      <xdr:row>84</xdr:row>
      <xdr:rowOff>18644</xdr:rowOff>
    </xdr:to>
    <xdr:sp macro="" textlink="">
      <xdr:nvSpPr>
        <xdr:cNvPr id="216" name="楕円 215"/>
        <xdr:cNvSpPr/>
      </xdr:nvSpPr>
      <xdr:spPr>
        <a:xfrm>
          <a:off x="2286000" y="143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3421</xdr:rowOff>
    </xdr:from>
    <xdr:ext cx="762000" cy="259045"/>
    <xdr:sp macro="" textlink="">
      <xdr:nvSpPr>
        <xdr:cNvPr id="217" name="テキスト ボックス 216"/>
        <xdr:cNvSpPr txBox="1"/>
      </xdr:nvSpPr>
      <xdr:spPr>
        <a:xfrm>
          <a:off x="1955800" y="1440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74853</xdr:rowOff>
    </xdr:from>
    <xdr:to>
      <xdr:col>7</xdr:col>
      <xdr:colOff>31750</xdr:colOff>
      <xdr:row>84</xdr:row>
      <xdr:rowOff>5003</xdr:rowOff>
    </xdr:to>
    <xdr:sp macro="" textlink="">
      <xdr:nvSpPr>
        <xdr:cNvPr id="218" name="楕円 217"/>
        <xdr:cNvSpPr/>
      </xdr:nvSpPr>
      <xdr:spPr>
        <a:xfrm>
          <a:off x="1397000" y="143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161230</xdr:rowOff>
    </xdr:from>
    <xdr:ext cx="762000" cy="259045"/>
    <xdr:sp macro="" textlink="">
      <xdr:nvSpPr>
        <xdr:cNvPr id="219" name="テキスト ボックス 218"/>
        <xdr:cNvSpPr txBox="1"/>
      </xdr:nvSpPr>
      <xdr:spPr>
        <a:xfrm>
          <a:off x="1066800" y="143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令和元年度は、前年度比で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退職者に国基準より高い（ラスパイレス指数が高い）者がいること及び経験年数階層の変更によることが減の要因となっている。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他団体と比較して高い状況が続いているのは、初任給が国基準より高いこと、昇格に伴う給料の上昇が国基準と異なること等から、当町の給与水準が他団体を上回る状況となっているためである。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給与水準の見直し、適正化に努める必要がある。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87</xdr:row>
      <xdr:rowOff>37395</xdr:rowOff>
    </xdr:to>
    <xdr:cxnSp macro="">
      <xdr:nvCxnSpPr>
        <xdr:cNvPr id="248" name="直線コネクタ 247"/>
        <xdr:cNvCxnSpPr/>
      </xdr:nvCxnSpPr>
      <xdr:spPr>
        <a:xfrm flipV="1">
          <a:off x="17018000" y="1376045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9472</xdr:rowOff>
    </xdr:from>
    <xdr:ext cx="762000" cy="259045"/>
    <xdr:sp macro="" textlink="">
      <xdr:nvSpPr>
        <xdr:cNvPr id="249"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37395</xdr:rowOff>
    </xdr:from>
    <xdr:to>
      <xdr:col>81</xdr:col>
      <xdr:colOff>133350</xdr:colOff>
      <xdr:row>87</xdr:row>
      <xdr:rowOff>37395</xdr:rowOff>
    </xdr:to>
    <xdr:cxnSp macro="">
      <xdr:nvCxnSpPr>
        <xdr:cNvPr id="250" name="直線コネクタ 249"/>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64205</xdr:rowOff>
    </xdr:to>
    <xdr:cxnSp macro="">
      <xdr:nvCxnSpPr>
        <xdr:cNvPr id="253" name="直線コネクタ 252"/>
        <xdr:cNvCxnSpPr/>
      </xdr:nvCxnSpPr>
      <xdr:spPr>
        <a:xfrm flipV="1">
          <a:off x="16179800" y="1495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4"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55" name="フローチャート: 判断 254"/>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6" name="直線コネクタ 255"/>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7" name="フローチャート: 判断 256"/>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8" name="テキスト ボックス 25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117828</xdr:rowOff>
    </xdr:to>
    <xdr:cxnSp macro="">
      <xdr:nvCxnSpPr>
        <xdr:cNvPr id="259" name="直線コネクタ 258"/>
        <xdr:cNvCxnSpPr/>
      </xdr:nvCxnSpPr>
      <xdr:spPr>
        <a:xfrm flipV="1">
          <a:off x="14401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95955</xdr:rowOff>
    </xdr:from>
    <xdr:to>
      <xdr:col>73</xdr:col>
      <xdr:colOff>44450</xdr:colOff>
      <xdr:row>84</xdr:row>
      <xdr:rowOff>26105</xdr:rowOff>
    </xdr:to>
    <xdr:sp macro="" textlink="">
      <xdr:nvSpPr>
        <xdr:cNvPr id="260" name="フローチャート: 判断 259"/>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61" name="テキスト ボックス 260"/>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117828</xdr:rowOff>
    </xdr:from>
    <xdr:to>
      <xdr:col>68</xdr:col>
      <xdr:colOff>152400</xdr:colOff>
      <xdr:row>88</xdr:row>
      <xdr:rowOff>107245</xdr:rowOff>
    </xdr:to>
    <xdr:cxnSp macro="">
      <xdr:nvCxnSpPr>
        <xdr:cNvPr id="262" name="直線コネクタ 261"/>
        <xdr:cNvCxnSpPr/>
      </xdr:nvCxnSpPr>
      <xdr:spPr>
        <a:xfrm flipV="1">
          <a:off x="13512800" y="150339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95955</xdr:rowOff>
    </xdr:from>
    <xdr:to>
      <xdr:col>68</xdr:col>
      <xdr:colOff>203200</xdr:colOff>
      <xdr:row>84</xdr:row>
      <xdr:rowOff>26105</xdr:rowOff>
    </xdr:to>
    <xdr:sp macro="" textlink="">
      <xdr:nvSpPr>
        <xdr:cNvPr id="263" name="フローチャート: 判断 262"/>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64" name="テキスト ボックス 263"/>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65" name="フローチャート: 判断 264"/>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66" name="テキスト ボックス 265"/>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2" name="楕円 271"/>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53922</xdr:rowOff>
    </xdr:from>
    <xdr:ext cx="762000" cy="259045"/>
    <xdr:sp macro="" textlink="">
      <xdr:nvSpPr>
        <xdr:cNvPr id="273" name="給与水準   （国との比較）該当値テキスト"/>
        <xdr:cNvSpPr txBox="1"/>
      </xdr:nvSpPr>
      <xdr:spPr>
        <a:xfrm>
          <a:off x="17106900" y="1479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4" name="楕円 273"/>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5" name="テキスト ボックス 274"/>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78" name="楕円 277"/>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79" name="テキスト ボックス 278"/>
        <xdr:cNvSpPr txBox="1"/>
      </xdr:nvSpPr>
      <xdr:spPr>
        <a:xfrm>
          <a:off x="14020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0" name="楕円 279"/>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1" name="テキスト ボックス 280"/>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人や類似団体平均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類似団体と比較して高い状況が続いているのは、ごみ収集業務や学校給食業務を直営で実施していること、消防業務を単独で実施しているためである。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業務の見直しや外部委託化、指定管理制度等の活用や広域連携に取組み、各種行政サービスのために適正な定員管理に努めて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51344</xdr:rowOff>
    </xdr:from>
    <xdr:to>
      <xdr:col>81</xdr:col>
      <xdr:colOff>44450</xdr:colOff>
      <xdr:row>62</xdr:row>
      <xdr:rowOff>77198</xdr:rowOff>
    </xdr:to>
    <xdr:cxnSp macro="">
      <xdr:nvCxnSpPr>
        <xdr:cNvPr id="318" name="直線コネクタ 317"/>
        <xdr:cNvCxnSpPr/>
      </xdr:nvCxnSpPr>
      <xdr:spPr>
        <a:xfrm>
          <a:off x="16179800" y="10681244"/>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19"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16873</xdr:rowOff>
    </xdr:from>
    <xdr:to>
      <xdr:col>77</xdr:col>
      <xdr:colOff>44450</xdr:colOff>
      <xdr:row>62</xdr:row>
      <xdr:rowOff>51344</xdr:rowOff>
    </xdr:to>
    <xdr:cxnSp macro="">
      <xdr:nvCxnSpPr>
        <xdr:cNvPr id="321" name="直線コネクタ 320"/>
        <xdr:cNvCxnSpPr/>
      </xdr:nvCxnSpPr>
      <xdr:spPr>
        <a:xfrm>
          <a:off x="15290800" y="106467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3" name="テキスト ボックス 322"/>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16873</xdr:rowOff>
    </xdr:to>
    <xdr:cxnSp macro="">
      <xdr:nvCxnSpPr>
        <xdr:cNvPr id="324" name="直線コネクタ 323"/>
        <xdr:cNvCxnSpPr/>
      </xdr:nvCxnSpPr>
      <xdr:spPr>
        <a:xfrm>
          <a:off x="14401800" y="1062609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6" name="テキスト ボックス 325"/>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86632</xdr:rowOff>
    </xdr:from>
    <xdr:to>
      <xdr:col>68</xdr:col>
      <xdr:colOff>152400</xdr:colOff>
      <xdr:row>61</xdr:row>
      <xdr:rowOff>167640</xdr:rowOff>
    </xdr:to>
    <xdr:cxnSp macro="">
      <xdr:nvCxnSpPr>
        <xdr:cNvPr id="327" name="直線コネクタ 326"/>
        <xdr:cNvCxnSpPr/>
      </xdr:nvCxnSpPr>
      <xdr:spPr>
        <a:xfrm>
          <a:off x="13512800" y="10545082"/>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29" name="テキスト ボックス 328"/>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0" name="フローチャート: 判断 329"/>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1" name="テキスト ボックス 330"/>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26398</xdr:rowOff>
    </xdr:from>
    <xdr:to>
      <xdr:col>81</xdr:col>
      <xdr:colOff>95250</xdr:colOff>
      <xdr:row>62</xdr:row>
      <xdr:rowOff>127998</xdr:rowOff>
    </xdr:to>
    <xdr:sp macro="" textlink="">
      <xdr:nvSpPr>
        <xdr:cNvPr id="337" name="楕円 336"/>
        <xdr:cNvSpPr/>
      </xdr:nvSpPr>
      <xdr:spPr>
        <a:xfrm>
          <a:off x="169672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169925</xdr:rowOff>
    </xdr:from>
    <xdr:ext cx="762000" cy="259045"/>
    <xdr:sp macro="" textlink="">
      <xdr:nvSpPr>
        <xdr:cNvPr id="338" name="定員管理の状況該当値テキスト"/>
        <xdr:cNvSpPr txBox="1"/>
      </xdr:nvSpPr>
      <xdr:spPr>
        <a:xfrm>
          <a:off x="17106900" y="106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544</xdr:rowOff>
    </xdr:from>
    <xdr:to>
      <xdr:col>77</xdr:col>
      <xdr:colOff>95250</xdr:colOff>
      <xdr:row>62</xdr:row>
      <xdr:rowOff>102144</xdr:rowOff>
    </xdr:to>
    <xdr:sp macro="" textlink="">
      <xdr:nvSpPr>
        <xdr:cNvPr id="339" name="楕円 338"/>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40" name="テキスト ボックス 339"/>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137523</xdr:rowOff>
    </xdr:from>
    <xdr:to>
      <xdr:col>73</xdr:col>
      <xdr:colOff>44450</xdr:colOff>
      <xdr:row>62</xdr:row>
      <xdr:rowOff>67673</xdr:rowOff>
    </xdr:to>
    <xdr:sp macro="" textlink="">
      <xdr:nvSpPr>
        <xdr:cNvPr id="341" name="楕円 340"/>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42" name="テキスト ボックス 341"/>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3" name="楕円 342"/>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31767</xdr:rowOff>
    </xdr:from>
    <xdr:ext cx="762000" cy="259045"/>
    <xdr:sp macro="" textlink="">
      <xdr:nvSpPr>
        <xdr:cNvPr id="344" name="テキスト ボックス 343"/>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35832</xdr:rowOff>
    </xdr:from>
    <xdr:to>
      <xdr:col>64</xdr:col>
      <xdr:colOff>152400</xdr:colOff>
      <xdr:row>61</xdr:row>
      <xdr:rowOff>137432</xdr:rowOff>
    </xdr:to>
    <xdr:sp macro="" textlink="">
      <xdr:nvSpPr>
        <xdr:cNvPr id="345" name="楕円 344"/>
        <xdr:cNvSpPr/>
      </xdr:nvSpPr>
      <xdr:spPr>
        <a:xfrm>
          <a:off x="13462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122209</xdr:rowOff>
    </xdr:from>
    <xdr:ext cx="762000" cy="259045"/>
    <xdr:sp macro="" textlink="">
      <xdr:nvSpPr>
        <xdr:cNvPr id="346" name="テキスト ボックス 345"/>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％より低く類似団体内順位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マイナスとなるのは、一般会計の町債の償還が進んでいることや下水道事業の事業債償還に充てた繰入金が減少したこと、プライマリーバランスに配慮した新規借り入れに努めていること、近年の利率が低いこと等により算定上の分子となる公債費が減少傾向にあるためである。今後は公共施設の大規模改修等による町債借り入れの増加に伴い、公債費が増加に転じることから実質公債費比率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134620</xdr:rowOff>
    </xdr:to>
    <xdr:cxnSp macro="">
      <xdr:nvCxnSpPr>
        <xdr:cNvPr id="379" name="直線コネクタ 378"/>
        <xdr:cNvCxnSpPr/>
      </xdr:nvCxnSpPr>
      <xdr:spPr>
        <a:xfrm flipV="1">
          <a:off x="16179800" y="644609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38</xdr:row>
      <xdr:rowOff>11430</xdr:rowOff>
    </xdr:to>
    <xdr:cxnSp macro="">
      <xdr:nvCxnSpPr>
        <xdr:cNvPr id="382" name="直線コネクタ 381"/>
        <xdr:cNvCxnSpPr/>
      </xdr:nvCxnSpPr>
      <xdr:spPr>
        <a:xfrm flipV="1">
          <a:off x="15290800" y="647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27517</xdr:rowOff>
    </xdr:to>
    <xdr:cxnSp macro="">
      <xdr:nvCxnSpPr>
        <xdr:cNvPr id="385" name="直線コネクタ 384"/>
        <xdr:cNvCxnSpPr/>
      </xdr:nvCxnSpPr>
      <xdr:spPr>
        <a:xfrm flipV="1">
          <a:off x="14401800" y="6526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43604</xdr:rowOff>
    </xdr:to>
    <xdr:cxnSp macro="">
      <xdr:nvCxnSpPr>
        <xdr:cNvPr id="388" name="直線コネクタ 387"/>
        <xdr:cNvCxnSpPr/>
      </xdr:nvCxnSpPr>
      <xdr:spPr>
        <a:xfrm flipV="1">
          <a:off x="13512800" y="654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2" name="テキスト ボックス 39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398" name="楕円 397"/>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144374</xdr:rowOff>
    </xdr:from>
    <xdr:ext cx="762000" cy="259045"/>
    <xdr:sp macro="" textlink="">
      <xdr:nvSpPr>
        <xdr:cNvPr id="399" name="公債費負担の状況該当値テキスト"/>
        <xdr:cNvSpPr txBox="1"/>
      </xdr:nvSpPr>
      <xdr:spPr>
        <a:xfrm>
          <a:off x="17106900" y="631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0" name="楕円 399"/>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401" name="テキスト ボックス 400"/>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2" name="楕円 401"/>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3" name="テキスト ボックス 402"/>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4" name="楕円 403"/>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5" name="テキスト ボックス 404"/>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06" name="楕円 405"/>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07" name="テキスト ボックス 406"/>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年連続で算定なし（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％未満のマイナス）全国平均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％より低く、類似団体平均内順位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位と良好な状況となっている。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がマイナスとなるのは、町債残高や下水道事業の事業債の償還が進んでいることやプライマリーバランスに配慮した借り入れを行っていることから将来負担額が減少傾向にあることや、充当可能財源（基金残高、都市計画税収、普通交付税の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見込額）が上回る状況が続いているためである。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3"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4" name="フローチャート: 判断 443"/>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5" name="フローチャート: 判断 444"/>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6" name="テキスト ボックス 445"/>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7" name="フローチャート: 判断 446"/>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48" name="テキスト ボックス 447"/>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1" name="フローチャート: 判断 450"/>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2" name="テキスト ボックス 451"/>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32,994
32,757
17.04
10,584,051
10,078,386
443,670
6,853,967
5,665,165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職員数の増加や、退職者が増えたことによる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によるものだが、他団体より高い状況が続いているのは、職員給与の水準が高いことや、ごみ収集業務及び学校給食業務、消防業務を単独で実施しているためである。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職員給与の水準や、直営・単独で実施している各種業務について見直しを図る必要がある。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122428</xdr:rowOff>
    </xdr:from>
    <xdr:to>
      <xdr:col>24</xdr:col>
      <xdr:colOff>25400</xdr:colOff>
      <xdr:row>40</xdr:row>
      <xdr:rowOff>168148</xdr:rowOff>
    </xdr:to>
    <xdr:cxnSp macro="">
      <xdr:nvCxnSpPr>
        <xdr:cNvPr id="64" name="直線コネクタ 63"/>
        <xdr:cNvCxnSpPr/>
      </xdr:nvCxnSpPr>
      <xdr:spPr>
        <a:xfrm>
          <a:off x="3987800" y="69804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122428</xdr:rowOff>
    </xdr:from>
    <xdr:to>
      <xdr:col>19</xdr:col>
      <xdr:colOff>187325</xdr:colOff>
      <xdr:row>40</xdr:row>
      <xdr:rowOff>149860</xdr:rowOff>
    </xdr:to>
    <xdr:cxnSp macro="">
      <xdr:nvCxnSpPr>
        <xdr:cNvPr id="67" name="直線コネクタ 66"/>
        <xdr:cNvCxnSpPr/>
      </xdr:nvCxnSpPr>
      <xdr:spPr>
        <a:xfrm flipV="1">
          <a:off x="3098800" y="6980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149860</xdr:rowOff>
    </xdr:from>
    <xdr:to>
      <xdr:col>15</xdr:col>
      <xdr:colOff>98425</xdr:colOff>
      <xdr:row>40</xdr:row>
      <xdr:rowOff>149860</xdr:rowOff>
    </xdr:to>
    <xdr:cxnSp macro="">
      <xdr:nvCxnSpPr>
        <xdr:cNvPr id="70" name="直線コネクタ 69"/>
        <xdr:cNvCxnSpPr/>
      </xdr:nvCxnSpPr>
      <xdr:spPr>
        <a:xfrm>
          <a:off x="2209800" y="7007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149860</xdr:rowOff>
    </xdr:from>
    <xdr:to>
      <xdr:col>11</xdr:col>
      <xdr:colOff>9525</xdr:colOff>
      <xdr:row>41</xdr:row>
      <xdr:rowOff>1270</xdr:rowOff>
    </xdr:to>
    <xdr:cxnSp macro="">
      <xdr:nvCxnSpPr>
        <xdr:cNvPr id="73" name="直線コネクタ 72"/>
        <xdr:cNvCxnSpPr/>
      </xdr:nvCxnSpPr>
      <xdr:spPr>
        <a:xfrm flipV="1">
          <a:off x="1320800" y="700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117348</xdr:rowOff>
    </xdr:from>
    <xdr:to>
      <xdr:col>24</xdr:col>
      <xdr:colOff>76200</xdr:colOff>
      <xdr:row>41</xdr:row>
      <xdr:rowOff>47498</xdr:rowOff>
    </xdr:to>
    <xdr:sp macro="" textlink="">
      <xdr:nvSpPr>
        <xdr:cNvPr id="83" name="楕円 82"/>
        <xdr:cNvSpPr/>
      </xdr:nvSpPr>
      <xdr:spPr>
        <a:xfrm>
          <a:off x="47752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25925</xdr:rowOff>
    </xdr:from>
    <xdr:ext cx="762000" cy="259045"/>
    <xdr:sp macro="" textlink="">
      <xdr:nvSpPr>
        <xdr:cNvPr id="84" name="人件費該当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71628</xdr:rowOff>
    </xdr:from>
    <xdr:to>
      <xdr:col>20</xdr:col>
      <xdr:colOff>38100</xdr:colOff>
      <xdr:row>41</xdr:row>
      <xdr:rowOff>1778</xdr:rowOff>
    </xdr:to>
    <xdr:sp macro="" textlink="">
      <xdr:nvSpPr>
        <xdr:cNvPr id="85" name="楕円 84"/>
        <xdr:cNvSpPr/>
      </xdr:nvSpPr>
      <xdr:spPr>
        <a:xfrm>
          <a:off x="3937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158005</xdr:rowOff>
    </xdr:from>
    <xdr:ext cx="736600" cy="259045"/>
    <xdr:sp macro="" textlink="">
      <xdr:nvSpPr>
        <xdr:cNvPr id="86" name="テキスト ボックス 85"/>
        <xdr:cNvSpPr txBox="1"/>
      </xdr:nvSpPr>
      <xdr:spPr>
        <a:xfrm>
          <a:off x="3606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7" name="楕円 86"/>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88" name="テキスト ボックス 87"/>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89" name="楕円 88"/>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0" name="テキスト ボックス 89"/>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91" name="楕円 90"/>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92" name="テキスト ボックス 91"/>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en-US" sz="1300">
              <a:effectLst/>
              <a:latin typeface="ＭＳ Ｐゴシック" panose="020B0600070205080204" pitchFamily="50" charset="-128"/>
              <a:ea typeface="ＭＳ Ｐゴシック" panose="020B0600070205080204" pitchFamily="50" charset="-128"/>
            </a:rPr>
            <a:t>神奈川県平均や類似団体平均より低い状況が続いている。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総額ベースでは前年度より増えているが、選挙（県知事・県議、町議、参議院選挙、町長）に係る臨時的経費が増えたことに伴い、物件費に占める経常経費の割合が低下したものである。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行政運営に取組み、物件費の抑制に努めていく。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62230</xdr:rowOff>
    </xdr:to>
    <xdr:cxnSp macro="">
      <xdr:nvCxnSpPr>
        <xdr:cNvPr id="125" name="直線コネクタ 124"/>
        <xdr:cNvCxnSpPr/>
      </xdr:nvCxnSpPr>
      <xdr:spPr>
        <a:xfrm flipV="1">
          <a:off x="15671800" y="261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123190</xdr:rowOff>
    </xdr:to>
    <xdr:cxnSp macro="">
      <xdr:nvCxnSpPr>
        <xdr:cNvPr id="128" name="直線コネクタ 127"/>
        <xdr:cNvCxnSpPr/>
      </xdr:nvCxnSpPr>
      <xdr:spPr>
        <a:xfrm flipV="1">
          <a:off x="14782800" y="263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130810</xdr:rowOff>
    </xdr:to>
    <xdr:cxnSp macro="">
      <xdr:nvCxnSpPr>
        <xdr:cNvPr id="131" name="直線コネクタ 130"/>
        <xdr:cNvCxnSpPr/>
      </xdr:nvCxnSpPr>
      <xdr:spPr>
        <a:xfrm flipV="1">
          <a:off x="13893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130810</xdr:rowOff>
    </xdr:to>
    <xdr:cxnSp macro="">
      <xdr:nvCxnSpPr>
        <xdr:cNvPr id="134" name="直線コネクタ 133"/>
        <xdr:cNvCxnSpPr/>
      </xdr:nvCxnSpPr>
      <xdr:spPr>
        <a:xfrm>
          <a:off x="13004800" y="270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48" name="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3" name="テキスト ボックス 152"/>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年度から類似団体平均や神奈川県平均より低い状況が続いている。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％の減となった。幼児教育・保育の無償化に伴う補助拡充により町負担割合が低下したためである。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少子高齢化社会に対応するため社会保障制度の拡充などが見込まれ、扶助費は増大していくことが予測される。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55</xdr:row>
      <xdr:rowOff>53522</xdr:rowOff>
    </xdr:to>
    <xdr:cxnSp macro="">
      <xdr:nvCxnSpPr>
        <xdr:cNvPr id="188" name="直線コネクタ 187"/>
        <xdr:cNvCxnSpPr/>
      </xdr:nvCxnSpPr>
      <xdr:spPr>
        <a:xfrm flipV="1">
          <a:off x="3987800" y="93635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53522</xdr:rowOff>
    </xdr:to>
    <xdr:cxnSp macro="">
      <xdr:nvCxnSpPr>
        <xdr:cNvPr id="191" name="直線コネクタ 190"/>
        <xdr:cNvCxnSpPr/>
      </xdr:nvCxnSpPr>
      <xdr:spPr>
        <a:xfrm>
          <a:off x="3098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31750</xdr:rowOff>
    </xdr:to>
    <xdr:cxnSp macro="">
      <xdr:nvCxnSpPr>
        <xdr:cNvPr id="194" name="直線コネクタ 193"/>
        <xdr:cNvCxnSpPr/>
      </xdr:nvCxnSpPr>
      <xdr:spPr>
        <a:xfrm>
          <a:off x="2209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197" name="直線コネクタ 196"/>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07" name="楕円 206"/>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08"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維持補修費が前年度より減少したことが主な要因である。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指数が大きく減少した平成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年度は公共下水道事業が公営事業会計に移行し、同会計への繰出金→補助金に変わったためである。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53" name="直線コネクタ 252"/>
        <xdr:cNvCxnSpPr/>
      </xdr:nvCxnSpPr>
      <xdr:spPr>
        <a:xfrm flipV="1">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61</xdr:row>
      <xdr:rowOff>98425</xdr:rowOff>
    </xdr:to>
    <xdr:cxnSp macro="">
      <xdr:nvCxnSpPr>
        <xdr:cNvPr id="256" name="直線コネクタ 255"/>
        <xdr:cNvCxnSpPr/>
      </xdr:nvCxnSpPr>
      <xdr:spPr>
        <a:xfrm flipV="1">
          <a:off x="14782800" y="9652000"/>
          <a:ext cx="889000" cy="90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98425</xdr:rowOff>
    </xdr:from>
    <xdr:to>
      <xdr:col>73</xdr:col>
      <xdr:colOff>180975</xdr:colOff>
      <xdr:row>61</xdr:row>
      <xdr:rowOff>107950</xdr:rowOff>
    </xdr:to>
    <xdr:cxnSp macro="">
      <xdr:nvCxnSpPr>
        <xdr:cNvPr id="259" name="直線コネクタ 258"/>
        <xdr:cNvCxnSpPr/>
      </xdr:nvCxnSpPr>
      <xdr:spPr>
        <a:xfrm flipV="1">
          <a:off x="13893800" y="10556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12700</xdr:rowOff>
    </xdr:from>
    <xdr:to>
      <xdr:col>69</xdr:col>
      <xdr:colOff>92075</xdr:colOff>
      <xdr:row>61</xdr:row>
      <xdr:rowOff>107950</xdr:rowOff>
    </xdr:to>
    <xdr:cxnSp macro="">
      <xdr:nvCxnSpPr>
        <xdr:cNvPr id="262" name="直線コネクタ 261"/>
        <xdr:cNvCxnSpPr/>
      </xdr:nvCxnSpPr>
      <xdr:spPr>
        <a:xfrm>
          <a:off x="13004800" y="10471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47625</xdr:rowOff>
    </xdr:from>
    <xdr:to>
      <xdr:col>74</xdr:col>
      <xdr:colOff>31750</xdr:colOff>
      <xdr:row>61</xdr:row>
      <xdr:rowOff>149225</xdr:rowOff>
    </xdr:to>
    <xdr:sp macro="" textlink="">
      <xdr:nvSpPr>
        <xdr:cNvPr id="276" name="楕円 275"/>
        <xdr:cNvSpPr/>
      </xdr:nvSpPr>
      <xdr:spPr>
        <a:xfrm>
          <a:off x="14732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134002</xdr:rowOff>
    </xdr:from>
    <xdr:ext cx="762000" cy="259045"/>
    <xdr:sp macro="" textlink="">
      <xdr:nvSpPr>
        <xdr:cNvPr id="277" name="テキスト ボックス 276"/>
        <xdr:cNvSpPr txBox="1"/>
      </xdr:nvSpPr>
      <xdr:spPr>
        <a:xfrm>
          <a:off x="14401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8" name="楕円 277"/>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143527</xdr:rowOff>
    </xdr:from>
    <xdr:ext cx="762000" cy="259045"/>
    <xdr:sp macro="" textlink="">
      <xdr:nvSpPr>
        <xdr:cNvPr id="279" name="テキスト ボックス 278"/>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80" name="楕円 279"/>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81" name="テキスト ボックス 280"/>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幼児教育・保育無償化に伴う国や県補助金の拡大により町負担割合が減少したこと等が主な要因である。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指数が大きく増加した平成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年度は公共下水道事業が公営事業会計に移行し、同会計への繰出金→補助金に変わったものである。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費用対効果や必要性、給付（補助）額の見直しに努めていく。</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101854</xdr:rowOff>
    </xdr:to>
    <xdr:cxnSp macro="">
      <xdr:nvCxnSpPr>
        <xdr:cNvPr id="311" name="直線コネクタ 310"/>
        <xdr:cNvCxnSpPr/>
      </xdr:nvCxnSpPr>
      <xdr:spPr>
        <a:xfrm flipV="1">
          <a:off x="15671800" y="64043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37</xdr:row>
      <xdr:rowOff>101854</xdr:rowOff>
    </xdr:to>
    <xdr:cxnSp macro="">
      <xdr:nvCxnSpPr>
        <xdr:cNvPr id="314" name="直線コネクタ 313"/>
        <xdr:cNvCxnSpPr/>
      </xdr:nvCxnSpPr>
      <xdr:spPr>
        <a:xfrm>
          <a:off x="14782800" y="5988304"/>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10414</xdr:rowOff>
    </xdr:to>
    <xdr:cxnSp macro="">
      <xdr:nvCxnSpPr>
        <xdr:cNvPr id="317" name="直線コネクタ 316"/>
        <xdr:cNvCxnSpPr/>
      </xdr:nvCxnSpPr>
      <xdr:spPr>
        <a:xfrm flipV="1">
          <a:off x="13893800" y="5988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69850</xdr:rowOff>
    </xdr:to>
    <xdr:cxnSp macro="">
      <xdr:nvCxnSpPr>
        <xdr:cNvPr id="320" name="直線コネクタ 319"/>
        <xdr:cNvCxnSpPr/>
      </xdr:nvCxnSpPr>
      <xdr:spPr>
        <a:xfrm flipV="1">
          <a:off x="13004800" y="60111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30" name="楕円 329"/>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1"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2" name="楕円 331"/>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3" name="テキスト ボックス 332"/>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34" name="楕円 333"/>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5" name="テキスト ボックス 334"/>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6" name="楕円 335"/>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7" name="テキスト ボックス 336"/>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8" name="楕円 337"/>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9" name="テキスト ボックス 338"/>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年度まで減少傾向にあった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臨時財政対策債の借入れが増えている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類似団体平均及び神奈川県平均より低い状況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引き続き、財政の健全性維持のため、プライマリーバランスに配慮した計画的な町債借入れによる公債費の適正管理に努めていく。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xdr:rowOff>
    </xdr:from>
    <xdr:to>
      <xdr:col>24</xdr:col>
      <xdr:colOff>25400</xdr:colOff>
      <xdr:row>74</xdr:row>
      <xdr:rowOff>20320</xdr:rowOff>
    </xdr:to>
    <xdr:cxnSp macro="">
      <xdr:nvCxnSpPr>
        <xdr:cNvPr id="372" name="直線コネクタ 371"/>
        <xdr:cNvCxnSpPr/>
      </xdr:nvCxnSpPr>
      <xdr:spPr>
        <a:xfrm>
          <a:off x="3987800" y="12692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xdr:rowOff>
    </xdr:from>
    <xdr:to>
      <xdr:col>19</xdr:col>
      <xdr:colOff>187325</xdr:colOff>
      <xdr:row>74</xdr:row>
      <xdr:rowOff>12700</xdr:rowOff>
    </xdr:to>
    <xdr:cxnSp macro="">
      <xdr:nvCxnSpPr>
        <xdr:cNvPr id="375" name="直線コネクタ 374"/>
        <xdr:cNvCxnSpPr/>
      </xdr:nvCxnSpPr>
      <xdr:spPr>
        <a:xfrm flipV="1">
          <a:off x="3098800" y="12692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xdr:rowOff>
    </xdr:from>
    <xdr:to>
      <xdr:col>15</xdr:col>
      <xdr:colOff>98425</xdr:colOff>
      <xdr:row>74</xdr:row>
      <xdr:rowOff>12700</xdr:rowOff>
    </xdr:to>
    <xdr:cxnSp macro="">
      <xdr:nvCxnSpPr>
        <xdr:cNvPr id="378" name="直線コネクタ 377"/>
        <xdr:cNvCxnSpPr/>
      </xdr:nvCxnSpPr>
      <xdr:spPr>
        <a:xfrm>
          <a:off x="2209800" y="12692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xdr:rowOff>
    </xdr:from>
    <xdr:to>
      <xdr:col>11</xdr:col>
      <xdr:colOff>9525</xdr:colOff>
      <xdr:row>74</xdr:row>
      <xdr:rowOff>20320</xdr:rowOff>
    </xdr:to>
    <xdr:cxnSp macro="">
      <xdr:nvCxnSpPr>
        <xdr:cNvPr id="381" name="直線コネクタ 380"/>
        <xdr:cNvCxnSpPr/>
      </xdr:nvCxnSpPr>
      <xdr:spPr>
        <a:xfrm flipV="1">
          <a:off x="1320800" y="12692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140970</xdr:rowOff>
    </xdr:from>
    <xdr:to>
      <xdr:col>24</xdr:col>
      <xdr:colOff>76200</xdr:colOff>
      <xdr:row>74</xdr:row>
      <xdr:rowOff>71120</xdr:rowOff>
    </xdr:to>
    <xdr:sp macro="" textlink="">
      <xdr:nvSpPr>
        <xdr:cNvPr id="391" name="楕円 390"/>
        <xdr:cNvSpPr/>
      </xdr:nvSpPr>
      <xdr:spPr>
        <a:xfrm>
          <a:off x="4775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157497</xdr:rowOff>
    </xdr:from>
    <xdr:ext cx="762000" cy="259045"/>
    <xdr:sp macro="" textlink="">
      <xdr:nvSpPr>
        <xdr:cNvPr id="392" name="公債費該当値テキスト"/>
        <xdr:cNvSpPr txBox="1"/>
      </xdr:nvSpPr>
      <xdr:spPr>
        <a:xfrm>
          <a:off x="49149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125730</xdr:rowOff>
    </xdr:from>
    <xdr:to>
      <xdr:col>20</xdr:col>
      <xdr:colOff>38100</xdr:colOff>
      <xdr:row>74</xdr:row>
      <xdr:rowOff>55880</xdr:rowOff>
    </xdr:to>
    <xdr:sp macro="" textlink="">
      <xdr:nvSpPr>
        <xdr:cNvPr id="393" name="楕円 392"/>
        <xdr:cNvSpPr/>
      </xdr:nvSpPr>
      <xdr:spPr>
        <a:xfrm>
          <a:off x="3937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66057</xdr:rowOff>
    </xdr:from>
    <xdr:ext cx="736600" cy="259045"/>
    <xdr:sp macro="" textlink="">
      <xdr:nvSpPr>
        <xdr:cNvPr id="394" name="テキスト ボックス 393"/>
        <xdr:cNvSpPr txBox="1"/>
      </xdr:nvSpPr>
      <xdr:spPr>
        <a:xfrm>
          <a:off x="3606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95" name="楕円 394"/>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96" name="テキスト ボックス 395"/>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125730</xdr:rowOff>
    </xdr:from>
    <xdr:to>
      <xdr:col>11</xdr:col>
      <xdr:colOff>60325</xdr:colOff>
      <xdr:row>74</xdr:row>
      <xdr:rowOff>55880</xdr:rowOff>
    </xdr:to>
    <xdr:sp macro="" textlink="">
      <xdr:nvSpPr>
        <xdr:cNvPr id="397" name="楕円 396"/>
        <xdr:cNvSpPr/>
      </xdr:nvSpPr>
      <xdr:spPr>
        <a:xfrm>
          <a:off x="2159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66057</xdr:rowOff>
    </xdr:from>
    <xdr:ext cx="762000" cy="259045"/>
    <xdr:sp macro="" textlink="">
      <xdr:nvSpPr>
        <xdr:cNvPr id="398" name="テキスト ボックス 397"/>
        <xdr:cNvSpPr txBox="1"/>
      </xdr:nvSpPr>
      <xdr:spPr>
        <a:xfrm>
          <a:off x="1828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140970</xdr:rowOff>
    </xdr:from>
    <xdr:to>
      <xdr:col>6</xdr:col>
      <xdr:colOff>171450</xdr:colOff>
      <xdr:row>74</xdr:row>
      <xdr:rowOff>71120</xdr:rowOff>
    </xdr:to>
    <xdr:sp macro="" textlink="">
      <xdr:nvSpPr>
        <xdr:cNvPr id="399" name="楕円 398"/>
        <xdr:cNvSpPr/>
      </xdr:nvSpPr>
      <xdr:spPr>
        <a:xfrm>
          <a:off x="1270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81297</xdr:rowOff>
    </xdr:from>
    <xdr:ext cx="762000" cy="259045"/>
    <xdr:sp macro="" textlink="">
      <xdr:nvSpPr>
        <xdr:cNvPr id="400" name="テキスト ボックス 399"/>
        <xdr:cNvSpPr txBox="1"/>
      </xdr:nvSpPr>
      <xdr:spPr>
        <a:xfrm>
          <a:off x="939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下水道事業会計への出資金が増えた繰出金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の影響を、扶助費（△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％）の減少が上回り、指数全体を引き下げたものである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が続いているのは、職員給与水準が高いこと、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への補助金や出資金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高止まりしているため。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104139</xdr:rowOff>
    </xdr:from>
    <xdr:to>
      <xdr:col>82</xdr:col>
      <xdr:colOff>107950</xdr:colOff>
      <xdr:row>81</xdr:row>
      <xdr:rowOff>10413</xdr:rowOff>
    </xdr:to>
    <xdr:cxnSp macro="">
      <xdr:nvCxnSpPr>
        <xdr:cNvPr id="431" name="直線コネクタ 430"/>
        <xdr:cNvCxnSpPr/>
      </xdr:nvCxnSpPr>
      <xdr:spPr>
        <a:xfrm flipV="1">
          <a:off x="15671800" y="138201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10413</xdr:rowOff>
    </xdr:from>
    <xdr:to>
      <xdr:col>78</xdr:col>
      <xdr:colOff>69850</xdr:colOff>
      <xdr:row>81</xdr:row>
      <xdr:rowOff>42418</xdr:rowOff>
    </xdr:to>
    <xdr:cxnSp macro="">
      <xdr:nvCxnSpPr>
        <xdr:cNvPr id="434" name="直線コネクタ 433"/>
        <xdr:cNvCxnSpPr/>
      </xdr:nvCxnSpPr>
      <xdr:spPr>
        <a:xfrm flipV="1">
          <a:off x="14782800" y="138978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42418</xdr:rowOff>
    </xdr:from>
    <xdr:to>
      <xdr:col>73</xdr:col>
      <xdr:colOff>180975</xdr:colOff>
      <xdr:row>81</xdr:row>
      <xdr:rowOff>69850</xdr:rowOff>
    </xdr:to>
    <xdr:cxnSp macro="">
      <xdr:nvCxnSpPr>
        <xdr:cNvPr id="437" name="直線コネクタ 436"/>
        <xdr:cNvCxnSpPr/>
      </xdr:nvCxnSpPr>
      <xdr:spPr>
        <a:xfrm flipV="1">
          <a:off x="13893800" y="1392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69850</xdr:rowOff>
    </xdr:from>
    <xdr:to>
      <xdr:col>69</xdr:col>
      <xdr:colOff>92075</xdr:colOff>
      <xdr:row>81</xdr:row>
      <xdr:rowOff>92711</xdr:rowOff>
    </xdr:to>
    <xdr:cxnSp macro="">
      <xdr:nvCxnSpPr>
        <xdr:cNvPr id="440" name="直線コネクタ 439"/>
        <xdr:cNvCxnSpPr/>
      </xdr:nvCxnSpPr>
      <xdr:spPr>
        <a:xfrm flipV="1">
          <a:off x="13004800" y="13957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53339</xdr:rowOff>
    </xdr:from>
    <xdr:to>
      <xdr:col>82</xdr:col>
      <xdr:colOff>158750</xdr:colOff>
      <xdr:row>80</xdr:row>
      <xdr:rowOff>154939</xdr:rowOff>
    </xdr:to>
    <xdr:sp macro="" textlink="">
      <xdr:nvSpPr>
        <xdr:cNvPr id="450" name="楕円 449"/>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133366</xdr:rowOff>
    </xdr:from>
    <xdr:ext cx="762000" cy="259045"/>
    <xdr:sp macro="" textlink="">
      <xdr:nvSpPr>
        <xdr:cNvPr id="451" name="公債費以外該当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131063</xdr:rowOff>
    </xdr:from>
    <xdr:to>
      <xdr:col>78</xdr:col>
      <xdr:colOff>120650</xdr:colOff>
      <xdr:row>81</xdr:row>
      <xdr:rowOff>61213</xdr:rowOff>
    </xdr:to>
    <xdr:sp macro="" textlink="">
      <xdr:nvSpPr>
        <xdr:cNvPr id="452" name="楕円 451"/>
        <xdr:cNvSpPr/>
      </xdr:nvSpPr>
      <xdr:spPr>
        <a:xfrm>
          <a:off x="15621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45990</xdr:rowOff>
    </xdr:from>
    <xdr:ext cx="736600" cy="259045"/>
    <xdr:sp macro="" textlink="">
      <xdr:nvSpPr>
        <xdr:cNvPr id="453" name="テキスト ボックス 452"/>
        <xdr:cNvSpPr txBox="1"/>
      </xdr:nvSpPr>
      <xdr:spPr>
        <a:xfrm>
          <a:off x="15290800" y="1393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163068</xdr:rowOff>
    </xdr:from>
    <xdr:to>
      <xdr:col>74</xdr:col>
      <xdr:colOff>31750</xdr:colOff>
      <xdr:row>81</xdr:row>
      <xdr:rowOff>93218</xdr:rowOff>
    </xdr:to>
    <xdr:sp macro="" textlink="">
      <xdr:nvSpPr>
        <xdr:cNvPr id="454" name="楕円 453"/>
        <xdr:cNvSpPr/>
      </xdr:nvSpPr>
      <xdr:spPr>
        <a:xfrm>
          <a:off x="14732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77995</xdr:rowOff>
    </xdr:from>
    <xdr:ext cx="762000" cy="259045"/>
    <xdr:sp macro="" textlink="">
      <xdr:nvSpPr>
        <xdr:cNvPr id="455" name="テキスト ボックス 454"/>
        <xdr:cNvSpPr txBox="1"/>
      </xdr:nvSpPr>
      <xdr:spPr>
        <a:xfrm>
          <a:off x="14401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19050</xdr:rowOff>
    </xdr:from>
    <xdr:to>
      <xdr:col>69</xdr:col>
      <xdr:colOff>142875</xdr:colOff>
      <xdr:row>81</xdr:row>
      <xdr:rowOff>120650</xdr:rowOff>
    </xdr:to>
    <xdr:sp macro="" textlink="">
      <xdr:nvSpPr>
        <xdr:cNvPr id="456" name="楕円 455"/>
        <xdr:cNvSpPr/>
      </xdr:nvSpPr>
      <xdr:spPr>
        <a:xfrm>
          <a:off x="13843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105427</xdr:rowOff>
    </xdr:from>
    <xdr:ext cx="762000" cy="259045"/>
    <xdr:sp macro="" textlink="">
      <xdr:nvSpPr>
        <xdr:cNvPr id="457" name="テキスト ボックス 456"/>
        <xdr:cNvSpPr txBox="1"/>
      </xdr:nvSpPr>
      <xdr:spPr>
        <a:xfrm>
          <a:off x="13512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41911</xdr:rowOff>
    </xdr:from>
    <xdr:to>
      <xdr:col>65</xdr:col>
      <xdr:colOff>53975</xdr:colOff>
      <xdr:row>81</xdr:row>
      <xdr:rowOff>143511</xdr:rowOff>
    </xdr:to>
    <xdr:sp macro="" textlink="">
      <xdr:nvSpPr>
        <xdr:cNvPr id="458" name="楕円 457"/>
        <xdr:cNvSpPr/>
      </xdr:nvSpPr>
      <xdr:spPr>
        <a:xfrm>
          <a:off x="12954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128288</xdr:rowOff>
    </xdr:from>
    <xdr:ext cx="762000" cy="259045"/>
    <xdr:sp macro="" textlink="">
      <xdr:nvSpPr>
        <xdr:cNvPr id="459" name="テキスト ボックス 458"/>
        <xdr:cNvSpPr txBox="1"/>
      </xdr:nvSpPr>
      <xdr:spPr>
        <a:xfrm>
          <a:off x="12623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37906</xdr:rowOff>
    </xdr:from>
    <xdr:to>
      <xdr:col>29</xdr:col>
      <xdr:colOff>127000</xdr:colOff>
      <xdr:row>16</xdr:row>
      <xdr:rowOff>75935</xdr:rowOff>
    </xdr:to>
    <xdr:cxnSp macro="">
      <xdr:nvCxnSpPr>
        <xdr:cNvPr id="52" name="直線コネクタ 51"/>
        <xdr:cNvCxnSpPr/>
      </xdr:nvCxnSpPr>
      <xdr:spPr bwMode="auto">
        <a:xfrm flipV="1">
          <a:off x="5003800" y="2828731"/>
          <a:ext cx="6477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75935</xdr:rowOff>
    </xdr:from>
    <xdr:to>
      <xdr:col>26</xdr:col>
      <xdr:colOff>50800</xdr:colOff>
      <xdr:row>16</xdr:row>
      <xdr:rowOff>93668</xdr:rowOff>
    </xdr:to>
    <xdr:cxnSp macro="">
      <xdr:nvCxnSpPr>
        <xdr:cNvPr id="55" name="直線コネクタ 54"/>
        <xdr:cNvCxnSpPr/>
      </xdr:nvCxnSpPr>
      <xdr:spPr bwMode="auto">
        <a:xfrm flipV="1">
          <a:off x="4305300" y="2866760"/>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93668</xdr:rowOff>
    </xdr:from>
    <xdr:to>
      <xdr:col>22</xdr:col>
      <xdr:colOff>114300</xdr:colOff>
      <xdr:row>16</xdr:row>
      <xdr:rowOff>122488</xdr:rowOff>
    </xdr:to>
    <xdr:cxnSp macro="">
      <xdr:nvCxnSpPr>
        <xdr:cNvPr id="58" name="直線コネクタ 57"/>
        <xdr:cNvCxnSpPr/>
      </xdr:nvCxnSpPr>
      <xdr:spPr bwMode="auto">
        <a:xfrm flipV="1">
          <a:off x="3606800" y="2884493"/>
          <a:ext cx="698500" cy="2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114046</xdr:rowOff>
    </xdr:from>
    <xdr:to>
      <xdr:col>18</xdr:col>
      <xdr:colOff>177800</xdr:colOff>
      <xdr:row>16</xdr:row>
      <xdr:rowOff>122488</xdr:rowOff>
    </xdr:to>
    <xdr:cxnSp macro="">
      <xdr:nvCxnSpPr>
        <xdr:cNvPr id="61" name="直線コネクタ 60"/>
        <xdr:cNvCxnSpPr/>
      </xdr:nvCxnSpPr>
      <xdr:spPr bwMode="auto">
        <a:xfrm>
          <a:off x="2908300" y="2904871"/>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158556</xdr:rowOff>
    </xdr:from>
    <xdr:to>
      <xdr:col>29</xdr:col>
      <xdr:colOff>177800</xdr:colOff>
      <xdr:row>16</xdr:row>
      <xdr:rowOff>88706</xdr:rowOff>
    </xdr:to>
    <xdr:sp macro="" textlink="">
      <xdr:nvSpPr>
        <xdr:cNvPr id="71" name="楕円 70"/>
        <xdr:cNvSpPr/>
      </xdr:nvSpPr>
      <xdr:spPr bwMode="auto">
        <a:xfrm>
          <a:off x="5600700" y="277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3633</xdr:rowOff>
    </xdr:from>
    <xdr:ext cx="762000" cy="259045"/>
    <xdr:sp macro="" textlink="">
      <xdr:nvSpPr>
        <xdr:cNvPr id="72" name="人口1人当たり決算額の推移該当値テキスト130"/>
        <xdr:cNvSpPr txBox="1"/>
      </xdr:nvSpPr>
      <xdr:spPr>
        <a:xfrm>
          <a:off x="5740400" y="26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25135</xdr:rowOff>
    </xdr:from>
    <xdr:to>
      <xdr:col>26</xdr:col>
      <xdr:colOff>101600</xdr:colOff>
      <xdr:row>16</xdr:row>
      <xdr:rowOff>126735</xdr:rowOff>
    </xdr:to>
    <xdr:sp macro="" textlink="">
      <xdr:nvSpPr>
        <xdr:cNvPr id="73" name="楕円 72"/>
        <xdr:cNvSpPr/>
      </xdr:nvSpPr>
      <xdr:spPr bwMode="auto">
        <a:xfrm>
          <a:off x="4953000" y="281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136912</xdr:rowOff>
    </xdr:from>
    <xdr:ext cx="736600" cy="259045"/>
    <xdr:sp macro="" textlink="">
      <xdr:nvSpPr>
        <xdr:cNvPr id="74" name="テキスト ボックス 73"/>
        <xdr:cNvSpPr txBox="1"/>
      </xdr:nvSpPr>
      <xdr:spPr>
        <a:xfrm>
          <a:off x="4622800" y="258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42868</xdr:rowOff>
    </xdr:from>
    <xdr:to>
      <xdr:col>22</xdr:col>
      <xdr:colOff>165100</xdr:colOff>
      <xdr:row>16</xdr:row>
      <xdr:rowOff>144468</xdr:rowOff>
    </xdr:to>
    <xdr:sp macro="" textlink="">
      <xdr:nvSpPr>
        <xdr:cNvPr id="75" name="楕円 74"/>
        <xdr:cNvSpPr/>
      </xdr:nvSpPr>
      <xdr:spPr bwMode="auto">
        <a:xfrm>
          <a:off x="4254500" y="28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154645</xdr:rowOff>
    </xdr:from>
    <xdr:ext cx="762000" cy="259045"/>
    <xdr:sp macro="" textlink="">
      <xdr:nvSpPr>
        <xdr:cNvPr id="76" name="テキスト ボックス 75"/>
        <xdr:cNvSpPr txBox="1"/>
      </xdr:nvSpPr>
      <xdr:spPr>
        <a:xfrm>
          <a:off x="3924300" y="260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71688</xdr:rowOff>
    </xdr:from>
    <xdr:to>
      <xdr:col>19</xdr:col>
      <xdr:colOff>38100</xdr:colOff>
      <xdr:row>17</xdr:row>
      <xdr:rowOff>1838</xdr:rowOff>
    </xdr:to>
    <xdr:sp macro="" textlink="">
      <xdr:nvSpPr>
        <xdr:cNvPr id="77" name="楕円 76"/>
        <xdr:cNvSpPr/>
      </xdr:nvSpPr>
      <xdr:spPr bwMode="auto">
        <a:xfrm>
          <a:off x="3556000" y="286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12015</xdr:rowOff>
    </xdr:from>
    <xdr:ext cx="762000" cy="259045"/>
    <xdr:sp macro="" textlink="">
      <xdr:nvSpPr>
        <xdr:cNvPr id="78" name="テキスト ボックス 77"/>
        <xdr:cNvSpPr txBox="1"/>
      </xdr:nvSpPr>
      <xdr:spPr>
        <a:xfrm>
          <a:off x="3225800" y="26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63246</xdr:rowOff>
    </xdr:from>
    <xdr:to>
      <xdr:col>15</xdr:col>
      <xdr:colOff>101600</xdr:colOff>
      <xdr:row>16</xdr:row>
      <xdr:rowOff>164846</xdr:rowOff>
    </xdr:to>
    <xdr:sp macro="" textlink="">
      <xdr:nvSpPr>
        <xdr:cNvPr id="79" name="楕円 78"/>
        <xdr:cNvSpPr/>
      </xdr:nvSpPr>
      <xdr:spPr bwMode="auto">
        <a:xfrm>
          <a:off x="2857500" y="2854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3573</xdr:rowOff>
    </xdr:from>
    <xdr:ext cx="762000" cy="259045"/>
    <xdr:sp macro="" textlink="">
      <xdr:nvSpPr>
        <xdr:cNvPr id="80" name="テキスト ボックス 79"/>
        <xdr:cNvSpPr txBox="1"/>
      </xdr:nvSpPr>
      <xdr:spPr>
        <a:xfrm>
          <a:off x="2527300" y="262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274969</xdr:rowOff>
    </xdr:from>
    <xdr:to>
      <xdr:col>29</xdr:col>
      <xdr:colOff>127000</xdr:colOff>
      <xdr:row>37</xdr:row>
      <xdr:rowOff>278823</xdr:rowOff>
    </xdr:to>
    <xdr:cxnSp macro="">
      <xdr:nvCxnSpPr>
        <xdr:cNvPr id="115" name="直線コネクタ 114"/>
        <xdr:cNvCxnSpPr/>
      </xdr:nvCxnSpPr>
      <xdr:spPr bwMode="auto">
        <a:xfrm flipV="1">
          <a:off x="5003800" y="7399669"/>
          <a:ext cx="647700" cy="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247407</xdr:rowOff>
    </xdr:from>
    <xdr:to>
      <xdr:col>26</xdr:col>
      <xdr:colOff>50800</xdr:colOff>
      <xdr:row>37</xdr:row>
      <xdr:rowOff>278823</xdr:rowOff>
    </xdr:to>
    <xdr:cxnSp macro="">
      <xdr:nvCxnSpPr>
        <xdr:cNvPr id="118" name="直線コネクタ 117"/>
        <xdr:cNvCxnSpPr/>
      </xdr:nvCxnSpPr>
      <xdr:spPr bwMode="auto">
        <a:xfrm>
          <a:off x="4305300" y="7372107"/>
          <a:ext cx="698500" cy="3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201719</xdr:rowOff>
    </xdr:from>
    <xdr:to>
      <xdr:col>22</xdr:col>
      <xdr:colOff>114300</xdr:colOff>
      <xdr:row>37</xdr:row>
      <xdr:rowOff>247407</xdr:rowOff>
    </xdr:to>
    <xdr:cxnSp macro="">
      <xdr:nvCxnSpPr>
        <xdr:cNvPr id="121" name="直線コネクタ 120"/>
        <xdr:cNvCxnSpPr/>
      </xdr:nvCxnSpPr>
      <xdr:spPr bwMode="auto">
        <a:xfrm>
          <a:off x="3606800" y="7326419"/>
          <a:ext cx="698500" cy="4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167038</xdr:rowOff>
    </xdr:from>
    <xdr:to>
      <xdr:col>18</xdr:col>
      <xdr:colOff>177800</xdr:colOff>
      <xdr:row>37</xdr:row>
      <xdr:rowOff>201719</xdr:rowOff>
    </xdr:to>
    <xdr:cxnSp macro="">
      <xdr:nvCxnSpPr>
        <xdr:cNvPr id="124" name="直線コネクタ 123"/>
        <xdr:cNvCxnSpPr/>
      </xdr:nvCxnSpPr>
      <xdr:spPr bwMode="auto">
        <a:xfrm>
          <a:off x="2908300" y="7291738"/>
          <a:ext cx="698500" cy="34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224169</xdr:rowOff>
    </xdr:from>
    <xdr:to>
      <xdr:col>29</xdr:col>
      <xdr:colOff>177800</xdr:colOff>
      <xdr:row>37</xdr:row>
      <xdr:rowOff>325769</xdr:rowOff>
    </xdr:to>
    <xdr:sp macro="" textlink="">
      <xdr:nvSpPr>
        <xdr:cNvPr id="134" name="楕円 133"/>
        <xdr:cNvSpPr/>
      </xdr:nvSpPr>
      <xdr:spPr bwMode="auto">
        <a:xfrm>
          <a:off x="5600700" y="734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132746</xdr:rowOff>
    </xdr:from>
    <xdr:ext cx="762000" cy="259045"/>
    <xdr:sp macro="" textlink="">
      <xdr:nvSpPr>
        <xdr:cNvPr id="135" name="人口1人当たり決算額の推移該当値テキスト445"/>
        <xdr:cNvSpPr txBox="1"/>
      </xdr:nvSpPr>
      <xdr:spPr>
        <a:xfrm>
          <a:off x="5740400" y="725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228023</xdr:rowOff>
    </xdr:from>
    <xdr:to>
      <xdr:col>26</xdr:col>
      <xdr:colOff>101600</xdr:colOff>
      <xdr:row>37</xdr:row>
      <xdr:rowOff>329623</xdr:rowOff>
    </xdr:to>
    <xdr:sp macro="" textlink="">
      <xdr:nvSpPr>
        <xdr:cNvPr id="136" name="楕円 135"/>
        <xdr:cNvSpPr/>
      </xdr:nvSpPr>
      <xdr:spPr bwMode="auto">
        <a:xfrm>
          <a:off x="4953000" y="735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314400</xdr:rowOff>
    </xdr:from>
    <xdr:ext cx="736600" cy="259045"/>
    <xdr:sp macro="" textlink="">
      <xdr:nvSpPr>
        <xdr:cNvPr id="137" name="テキスト ボックス 136"/>
        <xdr:cNvSpPr txBox="1"/>
      </xdr:nvSpPr>
      <xdr:spPr>
        <a:xfrm>
          <a:off x="4622800" y="743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196607</xdr:rowOff>
    </xdr:from>
    <xdr:to>
      <xdr:col>22</xdr:col>
      <xdr:colOff>165100</xdr:colOff>
      <xdr:row>37</xdr:row>
      <xdr:rowOff>298207</xdr:rowOff>
    </xdr:to>
    <xdr:sp macro="" textlink="">
      <xdr:nvSpPr>
        <xdr:cNvPr id="138" name="楕円 137"/>
        <xdr:cNvSpPr/>
      </xdr:nvSpPr>
      <xdr:spPr bwMode="auto">
        <a:xfrm>
          <a:off x="4254500" y="732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282984</xdr:rowOff>
    </xdr:from>
    <xdr:ext cx="762000" cy="259045"/>
    <xdr:sp macro="" textlink="">
      <xdr:nvSpPr>
        <xdr:cNvPr id="139" name="テキスト ボックス 138"/>
        <xdr:cNvSpPr txBox="1"/>
      </xdr:nvSpPr>
      <xdr:spPr>
        <a:xfrm>
          <a:off x="3924300" y="740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150919</xdr:rowOff>
    </xdr:from>
    <xdr:to>
      <xdr:col>19</xdr:col>
      <xdr:colOff>38100</xdr:colOff>
      <xdr:row>37</xdr:row>
      <xdr:rowOff>252519</xdr:rowOff>
    </xdr:to>
    <xdr:sp macro="" textlink="">
      <xdr:nvSpPr>
        <xdr:cNvPr id="140" name="楕円 139"/>
        <xdr:cNvSpPr/>
      </xdr:nvSpPr>
      <xdr:spPr bwMode="auto">
        <a:xfrm>
          <a:off x="3556000" y="727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237296</xdr:rowOff>
    </xdr:from>
    <xdr:ext cx="762000" cy="259045"/>
    <xdr:sp macro="" textlink="">
      <xdr:nvSpPr>
        <xdr:cNvPr id="141" name="テキスト ボックス 140"/>
        <xdr:cNvSpPr txBox="1"/>
      </xdr:nvSpPr>
      <xdr:spPr>
        <a:xfrm>
          <a:off x="3225800" y="73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116238</xdr:rowOff>
    </xdr:from>
    <xdr:to>
      <xdr:col>15</xdr:col>
      <xdr:colOff>101600</xdr:colOff>
      <xdr:row>37</xdr:row>
      <xdr:rowOff>217838</xdr:rowOff>
    </xdr:to>
    <xdr:sp macro="" textlink="">
      <xdr:nvSpPr>
        <xdr:cNvPr id="142" name="楕円 141"/>
        <xdr:cNvSpPr/>
      </xdr:nvSpPr>
      <xdr:spPr bwMode="auto">
        <a:xfrm>
          <a:off x="2857500" y="724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202615</xdr:rowOff>
    </xdr:from>
    <xdr:ext cx="762000" cy="259045"/>
    <xdr:sp macro="" textlink="">
      <xdr:nvSpPr>
        <xdr:cNvPr id="143" name="テキスト ボックス 142"/>
        <xdr:cNvSpPr txBox="1"/>
      </xdr:nvSpPr>
      <xdr:spPr>
        <a:xfrm>
          <a:off x="2527300" y="732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32,994
32,757
17.04
10,584,051
10,078,386
443,670
6,853,967
5,665,165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48432</xdr:rowOff>
    </xdr:from>
    <xdr:to>
      <xdr:col>24</xdr:col>
      <xdr:colOff>63500</xdr:colOff>
      <xdr:row>34</xdr:row>
      <xdr:rowOff>115602</xdr:rowOff>
    </xdr:to>
    <xdr:cxnSp macro="">
      <xdr:nvCxnSpPr>
        <xdr:cNvPr id="61" name="直線コネクタ 60"/>
        <xdr:cNvCxnSpPr/>
      </xdr:nvCxnSpPr>
      <xdr:spPr>
        <a:xfrm flipV="1">
          <a:off x="3797300" y="5877732"/>
          <a:ext cx="8382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106896</xdr:rowOff>
    </xdr:from>
    <xdr:to>
      <xdr:col>19</xdr:col>
      <xdr:colOff>177800</xdr:colOff>
      <xdr:row>34</xdr:row>
      <xdr:rowOff>115602</xdr:rowOff>
    </xdr:to>
    <xdr:cxnSp macro="">
      <xdr:nvCxnSpPr>
        <xdr:cNvPr id="64" name="直線コネクタ 63"/>
        <xdr:cNvCxnSpPr/>
      </xdr:nvCxnSpPr>
      <xdr:spPr>
        <a:xfrm>
          <a:off x="2908300" y="5936196"/>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106896</xdr:rowOff>
    </xdr:from>
    <xdr:to>
      <xdr:col>15</xdr:col>
      <xdr:colOff>50800</xdr:colOff>
      <xdr:row>34</xdr:row>
      <xdr:rowOff>130461</xdr:rowOff>
    </xdr:to>
    <xdr:cxnSp macro="">
      <xdr:nvCxnSpPr>
        <xdr:cNvPr id="67" name="直線コネクタ 66"/>
        <xdr:cNvCxnSpPr/>
      </xdr:nvCxnSpPr>
      <xdr:spPr>
        <a:xfrm flipV="1">
          <a:off x="2019300" y="5936196"/>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98285</xdr:rowOff>
    </xdr:from>
    <xdr:to>
      <xdr:col>10</xdr:col>
      <xdr:colOff>114300</xdr:colOff>
      <xdr:row>34</xdr:row>
      <xdr:rowOff>130461</xdr:rowOff>
    </xdr:to>
    <xdr:cxnSp macro="">
      <xdr:nvCxnSpPr>
        <xdr:cNvPr id="70" name="直線コネクタ 69"/>
        <xdr:cNvCxnSpPr/>
      </xdr:nvCxnSpPr>
      <xdr:spPr>
        <a:xfrm>
          <a:off x="1130300" y="5927585"/>
          <a:ext cx="889000" cy="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169082</xdr:rowOff>
    </xdr:from>
    <xdr:to>
      <xdr:col>24</xdr:col>
      <xdr:colOff>114300</xdr:colOff>
      <xdr:row>34</xdr:row>
      <xdr:rowOff>99232</xdr:rowOff>
    </xdr:to>
    <xdr:sp macro="" textlink="">
      <xdr:nvSpPr>
        <xdr:cNvPr id="80" name="楕円 79"/>
        <xdr:cNvSpPr/>
      </xdr:nvSpPr>
      <xdr:spPr>
        <a:xfrm>
          <a:off x="4584700" y="58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20509</xdr:rowOff>
    </xdr:from>
    <xdr:ext cx="534377" cy="259045"/>
    <xdr:sp macro="" textlink="">
      <xdr:nvSpPr>
        <xdr:cNvPr id="81" name="人件費該当値テキスト"/>
        <xdr:cNvSpPr txBox="1"/>
      </xdr:nvSpPr>
      <xdr:spPr>
        <a:xfrm>
          <a:off x="4686300" y="567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64802</xdr:rowOff>
    </xdr:from>
    <xdr:to>
      <xdr:col>20</xdr:col>
      <xdr:colOff>38100</xdr:colOff>
      <xdr:row>34</xdr:row>
      <xdr:rowOff>166402</xdr:rowOff>
    </xdr:to>
    <xdr:sp macro="" textlink="">
      <xdr:nvSpPr>
        <xdr:cNvPr id="82" name="楕円 81"/>
        <xdr:cNvSpPr/>
      </xdr:nvSpPr>
      <xdr:spPr>
        <a:xfrm>
          <a:off x="3746500" y="5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11479</xdr:rowOff>
    </xdr:from>
    <xdr:ext cx="534377" cy="259045"/>
    <xdr:sp macro="" textlink="">
      <xdr:nvSpPr>
        <xdr:cNvPr id="83" name="テキスト ボックス 82"/>
        <xdr:cNvSpPr txBox="1"/>
      </xdr:nvSpPr>
      <xdr:spPr>
        <a:xfrm>
          <a:off x="3530111" y="56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56096</xdr:rowOff>
    </xdr:from>
    <xdr:to>
      <xdr:col>15</xdr:col>
      <xdr:colOff>101600</xdr:colOff>
      <xdr:row>34</xdr:row>
      <xdr:rowOff>157696</xdr:rowOff>
    </xdr:to>
    <xdr:sp macro="" textlink="">
      <xdr:nvSpPr>
        <xdr:cNvPr id="84" name="楕円 83"/>
        <xdr:cNvSpPr/>
      </xdr:nvSpPr>
      <xdr:spPr>
        <a:xfrm>
          <a:off x="2857500" y="58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2773</xdr:rowOff>
    </xdr:from>
    <xdr:ext cx="534377" cy="259045"/>
    <xdr:sp macro="" textlink="">
      <xdr:nvSpPr>
        <xdr:cNvPr id="85" name="テキスト ボックス 84"/>
        <xdr:cNvSpPr txBox="1"/>
      </xdr:nvSpPr>
      <xdr:spPr>
        <a:xfrm>
          <a:off x="2641111" y="5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79661</xdr:rowOff>
    </xdr:from>
    <xdr:to>
      <xdr:col>10</xdr:col>
      <xdr:colOff>165100</xdr:colOff>
      <xdr:row>35</xdr:row>
      <xdr:rowOff>9811</xdr:rowOff>
    </xdr:to>
    <xdr:sp macro="" textlink="">
      <xdr:nvSpPr>
        <xdr:cNvPr id="86" name="楕円 85"/>
        <xdr:cNvSpPr/>
      </xdr:nvSpPr>
      <xdr:spPr>
        <a:xfrm>
          <a:off x="1968500" y="59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26338</xdr:rowOff>
    </xdr:from>
    <xdr:ext cx="534377" cy="259045"/>
    <xdr:sp macro="" textlink="">
      <xdr:nvSpPr>
        <xdr:cNvPr id="87" name="テキスト ボックス 86"/>
        <xdr:cNvSpPr txBox="1"/>
      </xdr:nvSpPr>
      <xdr:spPr>
        <a:xfrm>
          <a:off x="1752111" y="56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47485</xdr:rowOff>
    </xdr:from>
    <xdr:to>
      <xdr:col>6</xdr:col>
      <xdr:colOff>38100</xdr:colOff>
      <xdr:row>34</xdr:row>
      <xdr:rowOff>149085</xdr:rowOff>
    </xdr:to>
    <xdr:sp macro="" textlink="">
      <xdr:nvSpPr>
        <xdr:cNvPr id="88" name="楕円 87"/>
        <xdr:cNvSpPr/>
      </xdr:nvSpPr>
      <xdr:spPr>
        <a:xfrm>
          <a:off x="1079500" y="5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165612</xdr:rowOff>
    </xdr:from>
    <xdr:ext cx="534377" cy="259045"/>
    <xdr:sp macro="" textlink="">
      <xdr:nvSpPr>
        <xdr:cNvPr id="89" name="テキスト ボックス 88"/>
        <xdr:cNvSpPr txBox="1"/>
      </xdr:nvSpPr>
      <xdr:spPr>
        <a:xfrm>
          <a:off x="863111" y="5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138773</xdr:rowOff>
    </xdr:from>
    <xdr:to>
      <xdr:col>24</xdr:col>
      <xdr:colOff>63500</xdr:colOff>
      <xdr:row>58</xdr:row>
      <xdr:rowOff>50356</xdr:rowOff>
    </xdr:to>
    <xdr:cxnSp macro="">
      <xdr:nvCxnSpPr>
        <xdr:cNvPr id="119" name="直線コネクタ 118"/>
        <xdr:cNvCxnSpPr/>
      </xdr:nvCxnSpPr>
      <xdr:spPr>
        <a:xfrm flipV="1">
          <a:off x="3797300" y="9911423"/>
          <a:ext cx="838200" cy="8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50356</xdr:rowOff>
    </xdr:from>
    <xdr:to>
      <xdr:col>19</xdr:col>
      <xdr:colOff>177800</xdr:colOff>
      <xdr:row>58</xdr:row>
      <xdr:rowOff>62357</xdr:rowOff>
    </xdr:to>
    <xdr:cxnSp macro="">
      <xdr:nvCxnSpPr>
        <xdr:cNvPr id="122" name="直線コネクタ 121"/>
        <xdr:cNvCxnSpPr/>
      </xdr:nvCxnSpPr>
      <xdr:spPr>
        <a:xfrm flipV="1">
          <a:off x="2908300" y="999445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61468</xdr:rowOff>
    </xdr:from>
    <xdr:to>
      <xdr:col>15</xdr:col>
      <xdr:colOff>50800</xdr:colOff>
      <xdr:row>58</xdr:row>
      <xdr:rowOff>62357</xdr:rowOff>
    </xdr:to>
    <xdr:cxnSp macro="">
      <xdr:nvCxnSpPr>
        <xdr:cNvPr id="125" name="直線コネクタ 124"/>
        <xdr:cNvCxnSpPr/>
      </xdr:nvCxnSpPr>
      <xdr:spPr>
        <a:xfrm>
          <a:off x="2019300" y="10005568"/>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61468</xdr:rowOff>
    </xdr:from>
    <xdr:to>
      <xdr:col>10</xdr:col>
      <xdr:colOff>114300</xdr:colOff>
      <xdr:row>58</xdr:row>
      <xdr:rowOff>72466</xdr:rowOff>
    </xdr:to>
    <xdr:cxnSp macro="">
      <xdr:nvCxnSpPr>
        <xdr:cNvPr id="128" name="直線コネクタ 127"/>
        <xdr:cNvCxnSpPr/>
      </xdr:nvCxnSpPr>
      <xdr:spPr>
        <a:xfrm flipV="1">
          <a:off x="1130300" y="10005568"/>
          <a:ext cx="889000"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87973</xdr:rowOff>
    </xdr:from>
    <xdr:to>
      <xdr:col>24</xdr:col>
      <xdr:colOff>114300</xdr:colOff>
      <xdr:row>58</xdr:row>
      <xdr:rowOff>18123</xdr:rowOff>
    </xdr:to>
    <xdr:sp macro="" textlink="">
      <xdr:nvSpPr>
        <xdr:cNvPr id="138" name="楕円 137"/>
        <xdr:cNvSpPr/>
      </xdr:nvSpPr>
      <xdr:spPr>
        <a:xfrm>
          <a:off x="4584700" y="98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66400</xdr:rowOff>
    </xdr:from>
    <xdr:ext cx="534377" cy="259045"/>
    <xdr:sp macro="" textlink="">
      <xdr:nvSpPr>
        <xdr:cNvPr id="139" name="物件費該当値テキスト"/>
        <xdr:cNvSpPr txBox="1"/>
      </xdr:nvSpPr>
      <xdr:spPr>
        <a:xfrm>
          <a:off x="4686300" y="98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171006</xdr:rowOff>
    </xdr:from>
    <xdr:to>
      <xdr:col>20</xdr:col>
      <xdr:colOff>38100</xdr:colOff>
      <xdr:row>58</xdr:row>
      <xdr:rowOff>101156</xdr:rowOff>
    </xdr:to>
    <xdr:sp macro="" textlink="">
      <xdr:nvSpPr>
        <xdr:cNvPr id="140" name="楕円 139"/>
        <xdr:cNvSpPr/>
      </xdr:nvSpPr>
      <xdr:spPr>
        <a:xfrm>
          <a:off x="3746500" y="99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92283</xdr:rowOff>
    </xdr:from>
    <xdr:ext cx="534377" cy="259045"/>
    <xdr:sp macro="" textlink="">
      <xdr:nvSpPr>
        <xdr:cNvPr id="141" name="テキスト ボックス 140"/>
        <xdr:cNvSpPr txBox="1"/>
      </xdr:nvSpPr>
      <xdr:spPr>
        <a:xfrm>
          <a:off x="3530111" y="100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11557</xdr:rowOff>
    </xdr:from>
    <xdr:to>
      <xdr:col>15</xdr:col>
      <xdr:colOff>101600</xdr:colOff>
      <xdr:row>58</xdr:row>
      <xdr:rowOff>113157</xdr:rowOff>
    </xdr:to>
    <xdr:sp macro="" textlink="">
      <xdr:nvSpPr>
        <xdr:cNvPr id="142" name="楕円 141"/>
        <xdr:cNvSpPr/>
      </xdr:nvSpPr>
      <xdr:spPr>
        <a:xfrm>
          <a:off x="28575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104284</xdr:rowOff>
    </xdr:from>
    <xdr:ext cx="534377" cy="259045"/>
    <xdr:sp macro="" textlink="">
      <xdr:nvSpPr>
        <xdr:cNvPr id="143" name="テキスト ボックス 142"/>
        <xdr:cNvSpPr txBox="1"/>
      </xdr:nvSpPr>
      <xdr:spPr>
        <a:xfrm>
          <a:off x="2641111" y="10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10668</xdr:rowOff>
    </xdr:from>
    <xdr:to>
      <xdr:col>10</xdr:col>
      <xdr:colOff>165100</xdr:colOff>
      <xdr:row>58</xdr:row>
      <xdr:rowOff>112268</xdr:rowOff>
    </xdr:to>
    <xdr:sp macro="" textlink="">
      <xdr:nvSpPr>
        <xdr:cNvPr id="144" name="楕円 143"/>
        <xdr:cNvSpPr/>
      </xdr:nvSpPr>
      <xdr:spPr>
        <a:xfrm>
          <a:off x="1968500" y="99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103395</xdr:rowOff>
    </xdr:from>
    <xdr:ext cx="534377" cy="259045"/>
    <xdr:sp macro="" textlink="">
      <xdr:nvSpPr>
        <xdr:cNvPr id="145" name="テキスト ボックス 144"/>
        <xdr:cNvSpPr txBox="1"/>
      </xdr:nvSpPr>
      <xdr:spPr>
        <a:xfrm>
          <a:off x="1752111" y="100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21666</xdr:rowOff>
    </xdr:from>
    <xdr:to>
      <xdr:col>6</xdr:col>
      <xdr:colOff>38100</xdr:colOff>
      <xdr:row>58</xdr:row>
      <xdr:rowOff>123266</xdr:rowOff>
    </xdr:to>
    <xdr:sp macro="" textlink="">
      <xdr:nvSpPr>
        <xdr:cNvPr id="146" name="楕円 145"/>
        <xdr:cNvSpPr/>
      </xdr:nvSpPr>
      <xdr:spPr>
        <a:xfrm>
          <a:off x="1079500" y="99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114393</xdr:rowOff>
    </xdr:from>
    <xdr:ext cx="534377" cy="259045"/>
    <xdr:sp macro="" textlink="">
      <xdr:nvSpPr>
        <xdr:cNvPr id="147" name="テキスト ボックス 146"/>
        <xdr:cNvSpPr txBox="1"/>
      </xdr:nvSpPr>
      <xdr:spPr>
        <a:xfrm>
          <a:off x="863111" y="100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145814</xdr:rowOff>
    </xdr:from>
    <xdr:to>
      <xdr:col>24</xdr:col>
      <xdr:colOff>63500</xdr:colOff>
      <xdr:row>77</xdr:row>
      <xdr:rowOff>17342</xdr:rowOff>
    </xdr:to>
    <xdr:cxnSp macro="">
      <xdr:nvCxnSpPr>
        <xdr:cNvPr id="172" name="直線コネクタ 171"/>
        <xdr:cNvCxnSpPr/>
      </xdr:nvCxnSpPr>
      <xdr:spPr>
        <a:xfrm flipV="1">
          <a:off x="3797300" y="13176014"/>
          <a:ext cx="8382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17114</xdr:rowOff>
    </xdr:from>
    <xdr:to>
      <xdr:col>19</xdr:col>
      <xdr:colOff>177800</xdr:colOff>
      <xdr:row>77</xdr:row>
      <xdr:rowOff>17342</xdr:rowOff>
    </xdr:to>
    <xdr:cxnSp macro="">
      <xdr:nvCxnSpPr>
        <xdr:cNvPr id="175" name="直線コネクタ 174"/>
        <xdr:cNvCxnSpPr/>
      </xdr:nvCxnSpPr>
      <xdr:spPr>
        <a:xfrm>
          <a:off x="2908300" y="1321876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159931</xdr:rowOff>
    </xdr:from>
    <xdr:to>
      <xdr:col>15</xdr:col>
      <xdr:colOff>50800</xdr:colOff>
      <xdr:row>77</xdr:row>
      <xdr:rowOff>17114</xdr:rowOff>
    </xdr:to>
    <xdr:cxnSp macro="">
      <xdr:nvCxnSpPr>
        <xdr:cNvPr id="178" name="直線コネクタ 177"/>
        <xdr:cNvCxnSpPr/>
      </xdr:nvCxnSpPr>
      <xdr:spPr>
        <a:xfrm>
          <a:off x="2019300" y="13190131"/>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159931</xdr:rowOff>
    </xdr:from>
    <xdr:to>
      <xdr:col>10</xdr:col>
      <xdr:colOff>114300</xdr:colOff>
      <xdr:row>77</xdr:row>
      <xdr:rowOff>77121</xdr:rowOff>
    </xdr:to>
    <xdr:cxnSp macro="">
      <xdr:nvCxnSpPr>
        <xdr:cNvPr id="181" name="直線コネクタ 180"/>
        <xdr:cNvCxnSpPr/>
      </xdr:nvCxnSpPr>
      <xdr:spPr>
        <a:xfrm flipV="1">
          <a:off x="1130300" y="13190131"/>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95014</xdr:rowOff>
    </xdr:from>
    <xdr:to>
      <xdr:col>24</xdr:col>
      <xdr:colOff>114300</xdr:colOff>
      <xdr:row>77</xdr:row>
      <xdr:rowOff>25164</xdr:rowOff>
    </xdr:to>
    <xdr:sp macro="" textlink="">
      <xdr:nvSpPr>
        <xdr:cNvPr id="191" name="楕円 190"/>
        <xdr:cNvSpPr/>
      </xdr:nvSpPr>
      <xdr:spPr>
        <a:xfrm>
          <a:off x="4584700" y="131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117891</xdr:rowOff>
    </xdr:from>
    <xdr:ext cx="469744" cy="259045"/>
    <xdr:sp macro="" textlink="">
      <xdr:nvSpPr>
        <xdr:cNvPr id="192" name="維持補修費該当値テキスト"/>
        <xdr:cNvSpPr txBox="1"/>
      </xdr:nvSpPr>
      <xdr:spPr>
        <a:xfrm>
          <a:off x="4686300" y="1297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137992</xdr:rowOff>
    </xdr:from>
    <xdr:to>
      <xdr:col>20</xdr:col>
      <xdr:colOff>38100</xdr:colOff>
      <xdr:row>77</xdr:row>
      <xdr:rowOff>68142</xdr:rowOff>
    </xdr:to>
    <xdr:sp macro="" textlink="">
      <xdr:nvSpPr>
        <xdr:cNvPr id="193" name="楕円 192"/>
        <xdr:cNvSpPr/>
      </xdr:nvSpPr>
      <xdr:spPr>
        <a:xfrm>
          <a:off x="3746500" y="131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59269</xdr:rowOff>
    </xdr:from>
    <xdr:ext cx="469744" cy="259045"/>
    <xdr:sp macro="" textlink="">
      <xdr:nvSpPr>
        <xdr:cNvPr id="194" name="テキスト ボックス 193"/>
        <xdr:cNvSpPr txBox="1"/>
      </xdr:nvSpPr>
      <xdr:spPr>
        <a:xfrm>
          <a:off x="3562428" y="132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137764</xdr:rowOff>
    </xdr:from>
    <xdr:to>
      <xdr:col>15</xdr:col>
      <xdr:colOff>101600</xdr:colOff>
      <xdr:row>77</xdr:row>
      <xdr:rowOff>67914</xdr:rowOff>
    </xdr:to>
    <xdr:sp macro="" textlink="">
      <xdr:nvSpPr>
        <xdr:cNvPr id="195" name="楕円 194"/>
        <xdr:cNvSpPr/>
      </xdr:nvSpPr>
      <xdr:spPr>
        <a:xfrm>
          <a:off x="2857500" y="131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59041</xdr:rowOff>
    </xdr:from>
    <xdr:ext cx="469744" cy="259045"/>
    <xdr:sp macro="" textlink="">
      <xdr:nvSpPr>
        <xdr:cNvPr id="196" name="テキスト ボックス 195"/>
        <xdr:cNvSpPr txBox="1"/>
      </xdr:nvSpPr>
      <xdr:spPr>
        <a:xfrm>
          <a:off x="2673428" y="1326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109131</xdr:rowOff>
    </xdr:from>
    <xdr:to>
      <xdr:col>10</xdr:col>
      <xdr:colOff>165100</xdr:colOff>
      <xdr:row>77</xdr:row>
      <xdr:rowOff>39281</xdr:rowOff>
    </xdr:to>
    <xdr:sp macro="" textlink="">
      <xdr:nvSpPr>
        <xdr:cNvPr id="197" name="楕円 196"/>
        <xdr:cNvSpPr/>
      </xdr:nvSpPr>
      <xdr:spPr>
        <a:xfrm>
          <a:off x="19685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55808</xdr:rowOff>
    </xdr:from>
    <xdr:ext cx="469744" cy="259045"/>
    <xdr:sp macro="" textlink="">
      <xdr:nvSpPr>
        <xdr:cNvPr id="198" name="テキスト ボックス 197"/>
        <xdr:cNvSpPr txBox="1"/>
      </xdr:nvSpPr>
      <xdr:spPr>
        <a:xfrm>
          <a:off x="1784428" y="1291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26321</xdr:rowOff>
    </xdr:from>
    <xdr:to>
      <xdr:col>6</xdr:col>
      <xdr:colOff>38100</xdr:colOff>
      <xdr:row>77</xdr:row>
      <xdr:rowOff>127921</xdr:rowOff>
    </xdr:to>
    <xdr:sp macro="" textlink="">
      <xdr:nvSpPr>
        <xdr:cNvPr id="199" name="楕円 198"/>
        <xdr:cNvSpPr/>
      </xdr:nvSpPr>
      <xdr:spPr>
        <a:xfrm>
          <a:off x="1079500" y="13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119048</xdr:rowOff>
    </xdr:from>
    <xdr:ext cx="469744" cy="259045"/>
    <xdr:sp macro="" textlink="">
      <xdr:nvSpPr>
        <xdr:cNvPr id="200" name="テキスト ボックス 199"/>
        <xdr:cNvSpPr txBox="1"/>
      </xdr:nvSpPr>
      <xdr:spPr>
        <a:xfrm>
          <a:off x="895428" y="133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88036</xdr:rowOff>
    </xdr:from>
    <xdr:to>
      <xdr:col>24</xdr:col>
      <xdr:colOff>63500</xdr:colOff>
      <xdr:row>98</xdr:row>
      <xdr:rowOff>171132</xdr:rowOff>
    </xdr:to>
    <xdr:cxnSp macro="">
      <xdr:nvCxnSpPr>
        <xdr:cNvPr id="232" name="直線コネクタ 231"/>
        <xdr:cNvCxnSpPr/>
      </xdr:nvCxnSpPr>
      <xdr:spPr>
        <a:xfrm flipV="1">
          <a:off x="3797300" y="16890136"/>
          <a:ext cx="8382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164176</xdr:rowOff>
    </xdr:from>
    <xdr:to>
      <xdr:col>19</xdr:col>
      <xdr:colOff>177800</xdr:colOff>
      <xdr:row>98</xdr:row>
      <xdr:rowOff>171132</xdr:rowOff>
    </xdr:to>
    <xdr:cxnSp macro="">
      <xdr:nvCxnSpPr>
        <xdr:cNvPr id="235" name="直線コネクタ 234"/>
        <xdr:cNvCxnSpPr/>
      </xdr:nvCxnSpPr>
      <xdr:spPr>
        <a:xfrm>
          <a:off x="2908300" y="16966276"/>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164176</xdr:rowOff>
    </xdr:from>
    <xdr:to>
      <xdr:col>15</xdr:col>
      <xdr:colOff>50800</xdr:colOff>
      <xdr:row>99</xdr:row>
      <xdr:rowOff>30642</xdr:rowOff>
    </xdr:to>
    <xdr:cxnSp macro="">
      <xdr:nvCxnSpPr>
        <xdr:cNvPr id="238" name="直線コネクタ 237"/>
        <xdr:cNvCxnSpPr/>
      </xdr:nvCxnSpPr>
      <xdr:spPr>
        <a:xfrm flipV="1">
          <a:off x="2019300" y="16966276"/>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30642</xdr:rowOff>
    </xdr:from>
    <xdr:to>
      <xdr:col>10</xdr:col>
      <xdr:colOff>114300</xdr:colOff>
      <xdr:row>99</xdr:row>
      <xdr:rowOff>62841</xdr:rowOff>
    </xdr:to>
    <xdr:cxnSp macro="">
      <xdr:nvCxnSpPr>
        <xdr:cNvPr id="241" name="直線コネクタ 240"/>
        <xdr:cNvCxnSpPr/>
      </xdr:nvCxnSpPr>
      <xdr:spPr>
        <a:xfrm flipV="1">
          <a:off x="1130300" y="17004192"/>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37236</xdr:rowOff>
    </xdr:from>
    <xdr:to>
      <xdr:col>24</xdr:col>
      <xdr:colOff>114300</xdr:colOff>
      <xdr:row>98</xdr:row>
      <xdr:rowOff>138836</xdr:rowOff>
    </xdr:to>
    <xdr:sp macro="" textlink="">
      <xdr:nvSpPr>
        <xdr:cNvPr id="251" name="楕円 250"/>
        <xdr:cNvSpPr/>
      </xdr:nvSpPr>
      <xdr:spPr>
        <a:xfrm>
          <a:off x="4584700" y="16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15663</xdr:rowOff>
    </xdr:from>
    <xdr:ext cx="534377" cy="259045"/>
    <xdr:sp macro="" textlink="">
      <xdr:nvSpPr>
        <xdr:cNvPr id="252" name="扶助費該当値テキスト"/>
        <xdr:cNvSpPr txBox="1"/>
      </xdr:nvSpPr>
      <xdr:spPr>
        <a:xfrm>
          <a:off x="4686300" y="1681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120332</xdr:rowOff>
    </xdr:from>
    <xdr:to>
      <xdr:col>20</xdr:col>
      <xdr:colOff>38100</xdr:colOff>
      <xdr:row>99</xdr:row>
      <xdr:rowOff>50482</xdr:rowOff>
    </xdr:to>
    <xdr:sp macro="" textlink="">
      <xdr:nvSpPr>
        <xdr:cNvPr id="253" name="楕円 252"/>
        <xdr:cNvSpPr/>
      </xdr:nvSpPr>
      <xdr:spPr>
        <a:xfrm>
          <a:off x="3746500" y="169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41609</xdr:rowOff>
    </xdr:from>
    <xdr:ext cx="534377" cy="259045"/>
    <xdr:sp macro="" textlink="">
      <xdr:nvSpPr>
        <xdr:cNvPr id="254" name="テキスト ボックス 253"/>
        <xdr:cNvSpPr txBox="1"/>
      </xdr:nvSpPr>
      <xdr:spPr>
        <a:xfrm>
          <a:off x="3530111" y="170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113376</xdr:rowOff>
    </xdr:from>
    <xdr:to>
      <xdr:col>15</xdr:col>
      <xdr:colOff>101600</xdr:colOff>
      <xdr:row>99</xdr:row>
      <xdr:rowOff>43526</xdr:rowOff>
    </xdr:to>
    <xdr:sp macro="" textlink="">
      <xdr:nvSpPr>
        <xdr:cNvPr id="255" name="楕円 254"/>
        <xdr:cNvSpPr/>
      </xdr:nvSpPr>
      <xdr:spPr>
        <a:xfrm>
          <a:off x="2857500" y="16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34653</xdr:rowOff>
    </xdr:from>
    <xdr:ext cx="534377" cy="259045"/>
    <xdr:sp macro="" textlink="">
      <xdr:nvSpPr>
        <xdr:cNvPr id="256" name="テキスト ボックス 255"/>
        <xdr:cNvSpPr txBox="1"/>
      </xdr:nvSpPr>
      <xdr:spPr>
        <a:xfrm>
          <a:off x="2641111" y="170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151292</xdr:rowOff>
    </xdr:from>
    <xdr:to>
      <xdr:col>10</xdr:col>
      <xdr:colOff>165100</xdr:colOff>
      <xdr:row>99</xdr:row>
      <xdr:rowOff>81442</xdr:rowOff>
    </xdr:to>
    <xdr:sp macro="" textlink="">
      <xdr:nvSpPr>
        <xdr:cNvPr id="257" name="楕円 256"/>
        <xdr:cNvSpPr/>
      </xdr:nvSpPr>
      <xdr:spPr>
        <a:xfrm>
          <a:off x="1968500" y="169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72569</xdr:rowOff>
    </xdr:from>
    <xdr:ext cx="534377" cy="259045"/>
    <xdr:sp macro="" textlink="">
      <xdr:nvSpPr>
        <xdr:cNvPr id="258" name="テキスト ボックス 257"/>
        <xdr:cNvSpPr txBox="1"/>
      </xdr:nvSpPr>
      <xdr:spPr>
        <a:xfrm>
          <a:off x="1752111" y="1704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12041</xdr:rowOff>
    </xdr:from>
    <xdr:to>
      <xdr:col>6</xdr:col>
      <xdr:colOff>38100</xdr:colOff>
      <xdr:row>99</xdr:row>
      <xdr:rowOff>113641</xdr:rowOff>
    </xdr:to>
    <xdr:sp macro="" textlink="">
      <xdr:nvSpPr>
        <xdr:cNvPr id="259" name="楕円 258"/>
        <xdr:cNvSpPr/>
      </xdr:nvSpPr>
      <xdr:spPr>
        <a:xfrm>
          <a:off x="1079500" y="169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104768</xdr:rowOff>
    </xdr:from>
    <xdr:ext cx="534377" cy="259045"/>
    <xdr:sp macro="" textlink="">
      <xdr:nvSpPr>
        <xdr:cNvPr id="260" name="テキスト ボックス 259"/>
        <xdr:cNvSpPr txBox="1"/>
      </xdr:nvSpPr>
      <xdr:spPr>
        <a:xfrm>
          <a:off x="863111" y="17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3041</xdr:rowOff>
    </xdr:from>
    <xdr:to>
      <xdr:col>55</xdr:col>
      <xdr:colOff>0</xdr:colOff>
      <xdr:row>37</xdr:row>
      <xdr:rowOff>31768</xdr:rowOff>
    </xdr:to>
    <xdr:cxnSp macro="">
      <xdr:nvCxnSpPr>
        <xdr:cNvPr id="291" name="直線コネクタ 290"/>
        <xdr:cNvCxnSpPr/>
      </xdr:nvCxnSpPr>
      <xdr:spPr>
        <a:xfrm flipV="1">
          <a:off x="9639300" y="6346691"/>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31768</xdr:rowOff>
    </xdr:from>
    <xdr:to>
      <xdr:col>50</xdr:col>
      <xdr:colOff>114300</xdr:colOff>
      <xdr:row>38</xdr:row>
      <xdr:rowOff>71534</xdr:rowOff>
    </xdr:to>
    <xdr:cxnSp macro="">
      <xdr:nvCxnSpPr>
        <xdr:cNvPr id="294" name="直線コネクタ 293"/>
        <xdr:cNvCxnSpPr/>
      </xdr:nvCxnSpPr>
      <xdr:spPr>
        <a:xfrm flipV="1">
          <a:off x="8750300" y="6375418"/>
          <a:ext cx="889000" cy="2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56000</xdr:rowOff>
    </xdr:from>
    <xdr:to>
      <xdr:col>45</xdr:col>
      <xdr:colOff>177800</xdr:colOff>
      <xdr:row>38</xdr:row>
      <xdr:rowOff>71534</xdr:rowOff>
    </xdr:to>
    <xdr:cxnSp macro="">
      <xdr:nvCxnSpPr>
        <xdr:cNvPr id="297" name="直線コネクタ 296"/>
        <xdr:cNvCxnSpPr/>
      </xdr:nvCxnSpPr>
      <xdr:spPr>
        <a:xfrm>
          <a:off x="7861300" y="6571100"/>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168972</xdr:rowOff>
    </xdr:from>
    <xdr:to>
      <xdr:col>41</xdr:col>
      <xdr:colOff>50800</xdr:colOff>
      <xdr:row>38</xdr:row>
      <xdr:rowOff>56000</xdr:rowOff>
    </xdr:to>
    <xdr:cxnSp macro="">
      <xdr:nvCxnSpPr>
        <xdr:cNvPr id="300" name="直線コネクタ 299"/>
        <xdr:cNvCxnSpPr/>
      </xdr:nvCxnSpPr>
      <xdr:spPr>
        <a:xfrm>
          <a:off x="6972300" y="6512622"/>
          <a:ext cx="889000" cy="5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123691</xdr:rowOff>
    </xdr:from>
    <xdr:to>
      <xdr:col>55</xdr:col>
      <xdr:colOff>50800</xdr:colOff>
      <xdr:row>37</xdr:row>
      <xdr:rowOff>53841</xdr:rowOff>
    </xdr:to>
    <xdr:sp macro="" textlink="">
      <xdr:nvSpPr>
        <xdr:cNvPr id="310" name="楕円 309"/>
        <xdr:cNvSpPr/>
      </xdr:nvSpPr>
      <xdr:spPr>
        <a:xfrm>
          <a:off x="10426700" y="62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102118</xdr:rowOff>
    </xdr:from>
    <xdr:ext cx="534377" cy="259045"/>
    <xdr:sp macro="" textlink="">
      <xdr:nvSpPr>
        <xdr:cNvPr id="311" name="補助費等該当値テキスト"/>
        <xdr:cNvSpPr txBox="1"/>
      </xdr:nvSpPr>
      <xdr:spPr>
        <a:xfrm>
          <a:off x="10528300" y="62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152418</xdr:rowOff>
    </xdr:from>
    <xdr:to>
      <xdr:col>50</xdr:col>
      <xdr:colOff>165100</xdr:colOff>
      <xdr:row>37</xdr:row>
      <xdr:rowOff>82568</xdr:rowOff>
    </xdr:to>
    <xdr:sp macro="" textlink="">
      <xdr:nvSpPr>
        <xdr:cNvPr id="312" name="楕円 311"/>
        <xdr:cNvSpPr/>
      </xdr:nvSpPr>
      <xdr:spPr>
        <a:xfrm>
          <a:off x="9588500" y="63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73695</xdr:rowOff>
    </xdr:from>
    <xdr:ext cx="534377" cy="259045"/>
    <xdr:sp macro="" textlink="">
      <xdr:nvSpPr>
        <xdr:cNvPr id="313" name="テキスト ボックス 312"/>
        <xdr:cNvSpPr txBox="1"/>
      </xdr:nvSpPr>
      <xdr:spPr>
        <a:xfrm>
          <a:off x="9372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20734</xdr:rowOff>
    </xdr:from>
    <xdr:to>
      <xdr:col>46</xdr:col>
      <xdr:colOff>38100</xdr:colOff>
      <xdr:row>38</xdr:row>
      <xdr:rowOff>122334</xdr:rowOff>
    </xdr:to>
    <xdr:sp macro="" textlink="">
      <xdr:nvSpPr>
        <xdr:cNvPr id="314" name="楕円 313"/>
        <xdr:cNvSpPr/>
      </xdr:nvSpPr>
      <xdr:spPr>
        <a:xfrm>
          <a:off x="8699500" y="65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113461</xdr:rowOff>
    </xdr:from>
    <xdr:ext cx="534377" cy="259045"/>
    <xdr:sp macro="" textlink="">
      <xdr:nvSpPr>
        <xdr:cNvPr id="315" name="テキスト ボックス 314"/>
        <xdr:cNvSpPr txBox="1"/>
      </xdr:nvSpPr>
      <xdr:spPr>
        <a:xfrm>
          <a:off x="8483111" y="66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5200</xdr:rowOff>
    </xdr:from>
    <xdr:to>
      <xdr:col>41</xdr:col>
      <xdr:colOff>101600</xdr:colOff>
      <xdr:row>38</xdr:row>
      <xdr:rowOff>106800</xdr:rowOff>
    </xdr:to>
    <xdr:sp macro="" textlink="">
      <xdr:nvSpPr>
        <xdr:cNvPr id="316" name="楕円 315"/>
        <xdr:cNvSpPr/>
      </xdr:nvSpPr>
      <xdr:spPr>
        <a:xfrm>
          <a:off x="7810500" y="65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97927</xdr:rowOff>
    </xdr:from>
    <xdr:ext cx="534377" cy="259045"/>
    <xdr:sp macro="" textlink="">
      <xdr:nvSpPr>
        <xdr:cNvPr id="317" name="テキスト ボックス 316"/>
        <xdr:cNvSpPr txBox="1"/>
      </xdr:nvSpPr>
      <xdr:spPr>
        <a:xfrm>
          <a:off x="7594111" y="66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118172</xdr:rowOff>
    </xdr:from>
    <xdr:to>
      <xdr:col>36</xdr:col>
      <xdr:colOff>165100</xdr:colOff>
      <xdr:row>38</xdr:row>
      <xdr:rowOff>48322</xdr:rowOff>
    </xdr:to>
    <xdr:sp macro="" textlink="">
      <xdr:nvSpPr>
        <xdr:cNvPr id="318" name="楕円 317"/>
        <xdr:cNvSpPr/>
      </xdr:nvSpPr>
      <xdr:spPr>
        <a:xfrm>
          <a:off x="6921500" y="64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39449</xdr:rowOff>
    </xdr:from>
    <xdr:ext cx="534377" cy="259045"/>
    <xdr:sp macro="" textlink="">
      <xdr:nvSpPr>
        <xdr:cNvPr id="319" name="テキスト ボックス 318"/>
        <xdr:cNvSpPr txBox="1"/>
      </xdr:nvSpPr>
      <xdr:spPr>
        <a:xfrm>
          <a:off x="6705111" y="655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118657</xdr:rowOff>
    </xdr:from>
    <xdr:to>
      <xdr:col>55</xdr:col>
      <xdr:colOff>0</xdr:colOff>
      <xdr:row>58</xdr:row>
      <xdr:rowOff>123547</xdr:rowOff>
    </xdr:to>
    <xdr:cxnSp macro="">
      <xdr:nvCxnSpPr>
        <xdr:cNvPr id="346" name="直線コネクタ 345"/>
        <xdr:cNvCxnSpPr/>
      </xdr:nvCxnSpPr>
      <xdr:spPr>
        <a:xfrm>
          <a:off x="9639300" y="10062757"/>
          <a:ext cx="8382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103718</xdr:rowOff>
    </xdr:from>
    <xdr:to>
      <xdr:col>50</xdr:col>
      <xdr:colOff>114300</xdr:colOff>
      <xdr:row>58</xdr:row>
      <xdr:rowOff>118657</xdr:rowOff>
    </xdr:to>
    <xdr:cxnSp macro="">
      <xdr:nvCxnSpPr>
        <xdr:cNvPr id="349" name="直線コネクタ 348"/>
        <xdr:cNvCxnSpPr/>
      </xdr:nvCxnSpPr>
      <xdr:spPr>
        <a:xfrm>
          <a:off x="8750300" y="10047818"/>
          <a:ext cx="889000" cy="1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103718</xdr:rowOff>
    </xdr:from>
    <xdr:to>
      <xdr:col>45</xdr:col>
      <xdr:colOff>177800</xdr:colOff>
      <xdr:row>58</xdr:row>
      <xdr:rowOff>106409</xdr:rowOff>
    </xdr:to>
    <xdr:cxnSp macro="">
      <xdr:nvCxnSpPr>
        <xdr:cNvPr id="352" name="直線コネクタ 351"/>
        <xdr:cNvCxnSpPr/>
      </xdr:nvCxnSpPr>
      <xdr:spPr>
        <a:xfrm flipV="1">
          <a:off x="7861300" y="10047818"/>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106409</xdr:rowOff>
    </xdr:from>
    <xdr:to>
      <xdr:col>41</xdr:col>
      <xdr:colOff>50800</xdr:colOff>
      <xdr:row>58</xdr:row>
      <xdr:rowOff>111640</xdr:rowOff>
    </xdr:to>
    <xdr:cxnSp macro="">
      <xdr:nvCxnSpPr>
        <xdr:cNvPr id="355" name="直線コネクタ 354"/>
        <xdr:cNvCxnSpPr/>
      </xdr:nvCxnSpPr>
      <xdr:spPr>
        <a:xfrm flipV="1">
          <a:off x="6972300" y="10050509"/>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72747</xdr:rowOff>
    </xdr:from>
    <xdr:to>
      <xdr:col>55</xdr:col>
      <xdr:colOff>50800</xdr:colOff>
      <xdr:row>59</xdr:row>
      <xdr:rowOff>2897</xdr:rowOff>
    </xdr:to>
    <xdr:sp macro="" textlink="">
      <xdr:nvSpPr>
        <xdr:cNvPr id="365" name="楕円 364"/>
        <xdr:cNvSpPr/>
      </xdr:nvSpPr>
      <xdr:spPr>
        <a:xfrm>
          <a:off x="10426700" y="1001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159124</xdr:rowOff>
    </xdr:from>
    <xdr:ext cx="469744" cy="259045"/>
    <xdr:sp macro="" textlink="">
      <xdr:nvSpPr>
        <xdr:cNvPr id="366" name="普通建設事業費該当値テキスト"/>
        <xdr:cNvSpPr txBox="1"/>
      </xdr:nvSpPr>
      <xdr:spPr>
        <a:xfrm>
          <a:off x="10528300" y="99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67857</xdr:rowOff>
    </xdr:from>
    <xdr:to>
      <xdr:col>50</xdr:col>
      <xdr:colOff>165100</xdr:colOff>
      <xdr:row>58</xdr:row>
      <xdr:rowOff>169457</xdr:rowOff>
    </xdr:to>
    <xdr:sp macro="" textlink="">
      <xdr:nvSpPr>
        <xdr:cNvPr id="367" name="楕円 366"/>
        <xdr:cNvSpPr/>
      </xdr:nvSpPr>
      <xdr:spPr>
        <a:xfrm>
          <a:off x="9588500" y="100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160584</xdr:rowOff>
    </xdr:from>
    <xdr:ext cx="469744" cy="259045"/>
    <xdr:sp macro="" textlink="">
      <xdr:nvSpPr>
        <xdr:cNvPr id="368" name="テキスト ボックス 367"/>
        <xdr:cNvSpPr txBox="1"/>
      </xdr:nvSpPr>
      <xdr:spPr>
        <a:xfrm>
          <a:off x="9404428" y="1010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52918</xdr:rowOff>
    </xdr:from>
    <xdr:to>
      <xdr:col>46</xdr:col>
      <xdr:colOff>38100</xdr:colOff>
      <xdr:row>58</xdr:row>
      <xdr:rowOff>154518</xdr:rowOff>
    </xdr:to>
    <xdr:sp macro="" textlink="">
      <xdr:nvSpPr>
        <xdr:cNvPr id="369" name="楕円 368"/>
        <xdr:cNvSpPr/>
      </xdr:nvSpPr>
      <xdr:spPr>
        <a:xfrm>
          <a:off x="8699500" y="99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145645</xdr:rowOff>
    </xdr:from>
    <xdr:ext cx="534377" cy="259045"/>
    <xdr:sp macro="" textlink="">
      <xdr:nvSpPr>
        <xdr:cNvPr id="370" name="テキスト ボックス 369"/>
        <xdr:cNvSpPr txBox="1"/>
      </xdr:nvSpPr>
      <xdr:spPr>
        <a:xfrm>
          <a:off x="8483111" y="1008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55609</xdr:rowOff>
    </xdr:from>
    <xdr:to>
      <xdr:col>41</xdr:col>
      <xdr:colOff>101600</xdr:colOff>
      <xdr:row>58</xdr:row>
      <xdr:rowOff>157209</xdr:rowOff>
    </xdr:to>
    <xdr:sp macro="" textlink="">
      <xdr:nvSpPr>
        <xdr:cNvPr id="371" name="楕円 370"/>
        <xdr:cNvSpPr/>
      </xdr:nvSpPr>
      <xdr:spPr>
        <a:xfrm>
          <a:off x="7810500" y="99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148336</xdr:rowOff>
    </xdr:from>
    <xdr:ext cx="534377" cy="259045"/>
    <xdr:sp macro="" textlink="">
      <xdr:nvSpPr>
        <xdr:cNvPr id="372" name="テキスト ボックス 371"/>
        <xdr:cNvSpPr txBox="1"/>
      </xdr:nvSpPr>
      <xdr:spPr>
        <a:xfrm>
          <a:off x="7594111" y="100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60840</xdr:rowOff>
    </xdr:from>
    <xdr:to>
      <xdr:col>36</xdr:col>
      <xdr:colOff>165100</xdr:colOff>
      <xdr:row>58</xdr:row>
      <xdr:rowOff>162440</xdr:rowOff>
    </xdr:to>
    <xdr:sp macro="" textlink="">
      <xdr:nvSpPr>
        <xdr:cNvPr id="373" name="楕円 372"/>
        <xdr:cNvSpPr/>
      </xdr:nvSpPr>
      <xdr:spPr>
        <a:xfrm>
          <a:off x="6921500" y="100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153567</xdr:rowOff>
    </xdr:from>
    <xdr:ext cx="534377" cy="259045"/>
    <xdr:sp macro="" textlink="">
      <xdr:nvSpPr>
        <xdr:cNvPr id="374" name="テキスト ボックス 373"/>
        <xdr:cNvSpPr txBox="1"/>
      </xdr:nvSpPr>
      <xdr:spPr>
        <a:xfrm>
          <a:off x="6705111" y="100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139523</xdr:rowOff>
    </xdr:from>
    <xdr:to>
      <xdr:col>55</xdr:col>
      <xdr:colOff>0</xdr:colOff>
      <xdr:row>78</xdr:row>
      <xdr:rowOff>139551</xdr:rowOff>
    </xdr:to>
    <xdr:cxnSp macro="">
      <xdr:nvCxnSpPr>
        <xdr:cNvPr id="401" name="直線コネクタ 400"/>
        <xdr:cNvCxnSpPr/>
      </xdr:nvCxnSpPr>
      <xdr:spPr>
        <a:xfrm>
          <a:off x="9639300" y="13512623"/>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137446</xdr:rowOff>
    </xdr:from>
    <xdr:to>
      <xdr:col>50</xdr:col>
      <xdr:colOff>114300</xdr:colOff>
      <xdr:row>78</xdr:row>
      <xdr:rowOff>139523</xdr:rowOff>
    </xdr:to>
    <xdr:cxnSp macro="">
      <xdr:nvCxnSpPr>
        <xdr:cNvPr id="404" name="直線コネクタ 403"/>
        <xdr:cNvCxnSpPr/>
      </xdr:nvCxnSpPr>
      <xdr:spPr>
        <a:xfrm>
          <a:off x="8750300" y="13510546"/>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135404</xdr:rowOff>
    </xdr:from>
    <xdr:to>
      <xdr:col>45</xdr:col>
      <xdr:colOff>177800</xdr:colOff>
      <xdr:row>78</xdr:row>
      <xdr:rowOff>137446</xdr:rowOff>
    </xdr:to>
    <xdr:cxnSp macro="">
      <xdr:nvCxnSpPr>
        <xdr:cNvPr id="407" name="直線コネクタ 406"/>
        <xdr:cNvCxnSpPr/>
      </xdr:nvCxnSpPr>
      <xdr:spPr>
        <a:xfrm>
          <a:off x="7861300" y="13508504"/>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135404</xdr:rowOff>
    </xdr:from>
    <xdr:to>
      <xdr:col>41</xdr:col>
      <xdr:colOff>50800</xdr:colOff>
      <xdr:row>78</xdr:row>
      <xdr:rowOff>135513</xdr:rowOff>
    </xdr:to>
    <xdr:cxnSp macro="">
      <xdr:nvCxnSpPr>
        <xdr:cNvPr id="410" name="直線コネクタ 409"/>
        <xdr:cNvCxnSpPr/>
      </xdr:nvCxnSpPr>
      <xdr:spPr>
        <a:xfrm flipV="1">
          <a:off x="6972300" y="13508504"/>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88751</xdr:rowOff>
    </xdr:from>
    <xdr:to>
      <xdr:col>55</xdr:col>
      <xdr:colOff>50800</xdr:colOff>
      <xdr:row>79</xdr:row>
      <xdr:rowOff>18901</xdr:rowOff>
    </xdr:to>
    <xdr:sp macro="" textlink="">
      <xdr:nvSpPr>
        <xdr:cNvPr id="420" name="楕円 419"/>
        <xdr:cNvSpPr/>
      </xdr:nvSpPr>
      <xdr:spPr>
        <a:xfrm>
          <a:off x="10426700" y="134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13932" cy="259045"/>
    <xdr:sp macro="" textlink="">
      <xdr:nvSpPr>
        <xdr:cNvPr id="421" name="普通建設事業費 （ うち新規整備　）該当値テキスト"/>
        <xdr:cNvSpPr txBox="1"/>
      </xdr:nvSpPr>
      <xdr:spPr>
        <a:xfrm>
          <a:off x="10528300" y="13410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88723</xdr:rowOff>
    </xdr:from>
    <xdr:to>
      <xdr:col>50</xdr:col>
      <xdr:colOff>165100</xdr:colOff>
      <xdr:row>79</xdr:row>
      <xdr:rowOff>18873</xdr:rowOff>
    </xdr:to>
    <xdr:sp macro="" textlink="">
      <xdr:nvSpPr>
        <xdr:cNvPr id="422" name="楕円 421"/>
        <xdr:cNvSpPr/>
      </xdr:nvSpPr>
      <xdr:spPr>
        <a:xfrm>
          <a:off x="9588500" y="134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10000</xdr:rowOff>
    </xdr:from>
    <xdr:ext cx="313932" cy="259045"/>
    <xdr:sp macro="" textlink="">
      <xdr:nvSpPr>
        <xdr:cNvPr id="423" name="テキスト ボックス 422"/>
        <xdr:cNvSpPr txBox="1"/>
      </xdr:nvSpPr>
      <xdr:spPr>
        <a:xfrm>
          <a:off x="9482333" y="13554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86646</xdr:rowOff>
    </xdr:from>
    <xdr:to>
      <xdr:col>46</xdr:col>
      <xdr:colOff>38100</xdr:colOff>
      <xdr:row>79</xdr:row>
      <xdr:rowOff>16796</xdr:rowOff>
    </xdr:to>
    <xdr:sp macro="" textlink="">
      <xdr:nvSpPr>
        <xdr:cNvPr id="424" name="楕円 423"/>
        <xdr:cNvSpPr/>
      </xdr:nvSpPr>
      <xdr:spPr>
        <a:xfrm>
          <a:off x="8699500" y="134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7923</xdr:rowOff>
    </xdr:from>
    <xdr:ext cx="378565" cy="259045"/>
    <xdr:sp macro="" textlink="">
      <xdr:nvSpPr>
        <xdr:cNvPr id="425" name="テキスト ボックス 424"/>
        <xdr:cNvSpPr txBox="1"/>
      </xdr:nvSpPr>
      <xdr:spPr>
        <a:xfrm>
          <a:off x="8561017" y="1355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84604</xdr:rowOff>
    </xdr:from>
    <xdr:to>
      <xdr:col>41</xdr:col>
      <xdr:colOff>101600</xdr:colOff>
      <xdr:row>79</xdr:row>
      <xdr:rowOff>14754</xdr:rowOff>
    </xdr:to>
    <xdr:sp macro="" textlink="">
      <xdr:nvSpPr>
        <xdr:cNvPr id="426" name="楕円 425"/>
        <xdr:cNvSpPr/>
      </xdr:nvSpPr>
      <xdr:spPr>
        <a:xfrm>
          <a:off x="7810500" y="134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5881</xdr:rowOff>
    </xdr:from>
    <xdr:ext cx="469744" cy="259045"/>
    <xdr:sp macro="" textlink="">
      <xdr:nvSpPr>
        <xdr:cNvPr id="427" name="テキスト ボックス 426"/>
        <xdr:cNvSpPr txBox="1"/>
      </xdr:nvSpPr>
      <xdr:spPr>
        <a:xfrm>
          <a:off x="7626428" y="135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84713</xdr:rowOff>
    </xdr:from>
    <xdr:to>
      <xdr:col>36</xdr:col>
      <xdr:colOff>165100</xdr:colOff>
      <xdr:row>79</xdr:row>
      <xdr:rowOff>14863</xdr:rowOff>
    </xdr:to>
    <xdr:sp macro="" textlink="">
      <xdr:nvSpPr>
        <xdr:cNvPr id="428" name="楕円 427"/>
        <xdr:cNvSpPr/>
      </xdr:nvSpPr>
      <xdr:spPr>
        <a:xfrm>
          <a:off x="6921500" y="134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5990</xdr:rowOff>
    </xdr:from>
    <xdr:ext cx="469744" cy="259045"/>
    <xdr:sp macro="" textlink="">
      <xdr:nvSpPr>
        <xdr:cNvPr id="429" name="テキスト ボックス 428"/>
        <xdr:cNvSpPr txBox="1"/>
      </xdr:nvSpPr>
      <xdr:spPr>
        <a:xfrm>
          <a:off x="6737428" y="1355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154011</xdr:rowOff>
    </xdr:from>
    <xdr:to>
      <xdr:col>55</xdr:col>
      <xdr:colOff>0</xdr:colOff>
      <xdr:row>99</xdr:row>
      <xdr:rowOff>3705</xdr:rowOff>
    </xdr:to>
    <xdr:cxnSp macro="">
      <xdr:nvCxnSpPr>
        <xdr:cNvPr id="458" name="直線コネクタ 457"/>
        <xdr:cNvCxnSpPr/>
      </xdr:nvCxnSpPr>
      <xdr:spPr>
        <a:xfrm>
          <a:off x="9639300" y="16956111"/>
          <a:ext cx="8382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110103</xdr:rowOff>
    </xdr:from>
    <xdr:to>
      <xdr:col>50</xdr:col>
      <xdr:colOff>114300</xdr:colOff>
      <xdr:row>98</xdr:row>
      <xdr:rowOff>154011</xdr:rowOff>
    </xdr:to>
    <xdr:cxnSp macro="">
      <xdr:nvCxnSpPr>
        <xdr:cNvPr id="461" name="直線コネクタ 460"/>
        <xdr:cNvCxnSpPr/>
      </xdr:nvCxnSpPr>
      <xdr:spPr>
        <a:xfrm>
          <a:off x="8750300" y="16912203"/>
          <a:ext cx="889000" cy="4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110103</xdr:rowOff>
    </xdr:from>
    <xdr:to>
      <xdr:col>45</xdr:col>
      <xdr:colOff>177800</xdr:colOff>
      <xdr:row>98</xdr:row>
      <xdr:rowOff>135479</xdr:rowOff>
    </xdr:to>
    <xdr:cxnSp macro="">
      <xdr:nvCxnSpPr>
        <xdr:cNvPr id="464" name="直線コネクタ 463"/>
        <xdr:cNvCxnSpPr/>
      </xdr:nvCxnSpPr>
      <xdr:spPr>
        <a:xfrm flipV="1">
          <a:off x="7861300" y="16912203"/>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135479</xdr:rowOff>
    </xdr:from>
    <xdr:to>
      <xdr:col>41</xdr:col>
      <xdr:colOff>50800</xdr:colOff>
      <xdr:row>98</xdr:row>
      <xdr:rowOff>140644</xdr:rowOff>
    </xdr:to>
    <xdr:cxnSp macro="">
      <xdr:nvCxnSpPr>
        <xdr:cNvPr id="467" name="直線コネクタ 466"/>
        <xdr:cNvCxnSpPr/>
      </xdr:nvCxnSpPr>
      <xdr:spPr>
        <a:xfrm flipV="1">
          <a:off x="6972300" y="16937579"/>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124355</xdr:rowOff>
    </xdr:from>
    <xdr:to>
      <xdr:col>55</xdr:col>
      <xdr:colOff>50800</xdr:colOff>
      <xdr:row>99</xdr:row>
      <xdr:rowOff>54505</xdr:rowOff>
    </xdr:to>
    <xdr:sp macro="" textlink="">
      <xdr:nvSpPr>
        <xdr:cNvPr id="477" name="楕円 476"/>
        <xdr:cNvSpPr/>
      </xdr:nvSpPr>
      <xdr:spPr>
        <a:xfrm>
          <a:off x="10426700" y="169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39282</xdr:rowOff>
    </xdr:from>
    <xdr:ext cx="469744" cy="259045"/>
    <xdr:sp macro="" textlink="">
      <xdr:nvSpPr>
        <xdr:cNvPr id="478" name="普通建設事業費 （ うち更新整備　）該当値テキスト"/>
        <xdr:cNvSpPr txBox="1"/>
      </xdr:nvSpPr>
      <xdr:spPr>
        <a:xfrm>
          <a:off x="10528300" y="168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103211</xdr:rowOff>
    </xdr:from>
    <xdr:to>
      <xdr:col>50</xdr:col>
      <xdr:colOff>165100</xdr:colOff>
      <xdr:row>99</xdr:row>
      <xdr:rowOff>33361</xdr:rowOff>
    </xdr:to>
    <xdr:sp macro="" textlink="">
      <xdr:nvSpPr>
        <xdr:cNvPr id="479" name="楕円 478"/>
        <xdr:cNvSpPr/>
      </xdr:nvSpPr>
      <xdr:spPr>
        <a:xfrm>
          <a:off x="9588500" y="1690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24488</xdr:rowOff>
    </xdr:from>
    <xdr:ext cx="469744" cy="259045"/>
    <xdr:sp macro="" textlink="">
      <xdr:nvSpPr>
        <xdr:cNvPr id="480" name="テキスト ボックス 479"/>
        <xdr:cNvSpPr txBox="1"/>
      </xdr:nvSpPr>
      <xdr:spPr>
        <a:xfrm>
          <a:off x="9404428" y="1699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59303</xdr:rowOff>
    </xdr:from>
    <xdr:to>
      <xdr:col>46</xdr:col>
      <xdr:colOff>38100</xdr:colOff>
      <xdr:row>98</xdr:row>
      <xdr:rowOff>160903</xdr:rowOff>
    </xdr:to>
    <xdr:sp macro="" textlink="">
      <xdr:nvSpPr>
        <xdr:cNvPr id="481" name="楕円 480"/>
        <xdr:cNvSpPr/>
      </xdr:nvSpPr>
      <xdr:spPr>
        <a:xfrm>
          <a:off x="8699500" y="16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152030</xdr:rowOff>
    </xdr:from>
    <xdr:ext cx="534377" cy="259045"/>
    <xdr:sp macro="" textlink="">
      <xdr:nvSpPr>
        <xdr:cNvPr id="482" name="テキスト ボックス 481"/>
        <xdr:cNvSpPr txBox="1"/>
      </xdr:nvSpPr>
      <xdr:spPr>
        <a:xfrm>
          <a:off x="8483111" y="1695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84679</xdr:rowOff>
    </xdr:from>
    <xdr:to>
      <xdr:col>41</xdr:col>
      <xdr:colOff>101600</xdr:colOff>
      <xdr:row>99</xdr:row>
      <xdr:rowOff>14829</xdr:rowOff>
    </xdr:to>
    <xdr:sp macro="" textlink="">
      <xdr:nvSpPr>
        <xdr:cNvPr id="483" name="楕円 482"/>
        <xdr:cNvSpPr/>
      </xdr:nvSpPr>
      <xdr:spPr>
        <a:xfrm>
          <a:off x="7810500" y="168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5956</xdr:rowOff>
    </xdr:from>
    <xdr:ext cx="534377" cy="259045"/>
    <xdr:sp macro="" textlink="">
      <xdr:nvSpPr>
        <xdr:cNvPr id="484" name="テキスト ボックス 483"/>
        <xdr:cNvSpPr txBox="1"/>
      </xdr:nvSpPr>
      <xdr:spPr>
        <a:xfrm>
          <a:off x="7594111" y="169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89844</xdr:rowOff>
    </xdr:from>
    <xdr:to>
      <xdr:col>36</xdr:col>
      <xdr:colOff>165100</xdr:colOff>
      <xdr:row>99</xdr:row>
      <xdr:rowOff>19994</xdr:rowOff>
    </xdr:to>
    <xdr:sp macro="" textlink="">
      <xdr:nvSpPr>
        <xdr:cNvPr id="485" name="楕円 484"/>
        <xdr:cNvSpPr/>
      </xdr:nvSpPr>
      <xdr:spPr>
        <a:xfrm>
          <a:off x="6921500" y="168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11121</xdr:rowOff>
    </xdr:from>
    <xdr:ext cx="469744" cy="259045"/>
    <xdr:sp macro="" textlink="">
      <xdr:nvSpPr>
        <xdr:cNvPr id="486" name="テキスト ボックス 485"/>
        <xdr:cNvSpPr txBox="1"/>
      </xdr:nvSpPr>
      <xdr:spPr>
        <a:xfrm>
          <a:off x="6737428" y="1698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41158</xdr:rowOff>
    </xdr:from>
    <xdr:to>
      <xdr:col>85</xdr:col>
      <xdr:colOff>127000</xdr:colOff>
      <xdr:row>39</xdr:row>
      <xdr:rowOff>43806</xdr:rowOff>
    </xdr:to>
    <xdr:cxnSp macro="">
      <xdr:nvCxnSpPr>
        <xdr:cNvPr id="515" name="直線コネクタ 514"/>
        <xdr:cNvCxnSpPr/>
      </xdr:nvCxnSpPr>
      <xdr:spPr>
        <a:xfrm flipV="1">
          <a:off x="15481300" y="6727708"/>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43806</xdr:rowOff>
    </xdr:from>
    <xdr:to>
      <xdr:col>81</xdr:col>
      <xdr:colOff>50800</xdr:colOff>
      <xdr:row>39</xdr:row>
      <xdr:rowOff>43970</xdr:rowOff>
    </xdr:to>
    <xdr:cxnSp macro="">
      <xdr:nvCxnSpPr>
        <xdr:cNvPr id="518" name="直線コネクタ 517"/>
        <xdr:cNvCxnSpPr/>
      </xdr:nvCxnSpPr>
      <xdr:spPr>
        <a:xfrm flipV="1">
          <a:off x="14592300" y="673035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43970</xdr:rowOff>
    </xdr:from>
    <xdr:to>
      <xdr:col>76</xdr:col>
      <xdr:colOff>114300</xdr:colOff>
      <xdr:row>39</xdr:row>
      <xdr:rowOff>44450</xdr:rowOff>
    </xdr:to>
    <xdr:cxnSp macro="">
      <xdr:nvCxnSpPr>
        <xdr:cNvPr id="521" name="直線コネクタ 520"/>
        <xdr:cNvCxnSpPr/>
      </xdr:nvCxnSpPr>
      <xdr:spPr>
        <a:xfrm flipV="1">
          <a:off x="13703300" y="67305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161808</xdr:rowOff>
    </xdr:from>
    <xdr:to>
      <xdr:col>85</xdr:col>
      <xdr:colOff>177800</xdr:colOff>
      <xdr:row>39</xdr:row>
      <xdr:rowOff>91958</xdr:rowOff>
    </xdr:to>
    <xdr:sp macro="" textlink="">
      <xdr:nvSpPr>
        <xdr:cNvPr id="534" name="楕円 533"/>
        <xdr:cNvSpPr/>
      </xdr:nvSpPr>
      <xdr:spPr>
        <a:xfrm>
          <a:off x="16268700" y="6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164456</xdr:rowOff>
    </xdr:from>
    <xdr:to>
      <xdr:col>81</xdr:col>
      <xdr:colOff>101600</xdr:colOff>
      <xdr:row>39</xdr:row>
      <xdr:rowOff>94606</xdr:rowOff>
    </xdr:to>
    <xdr:sp macro="" textlink="">
      <xdr:nvSpPr>
        <xdr:cNvPr id="536" name="楕円 535"/>
        <xdr:cNvSpPr/>
      </xdr:nvSpPr>
      <xdr:spPr>
        <a:xfrm>
          <a:off x="15430500" y="66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85733</xdr:rowOff>
    </xdr:from>
    <xdr:ext cx="378565" cy="259045"/>
    <xdr:sp macro="" textlink="">
      <xdr:nvSpPr>
        <xdr:cNvPr id="537" name="テキスト ボックス 536"/>
        <xdr:cNvSpPr txBox="1"/>
      </xdr:nvSpPr>
      <xdr:spPr>
        <a:xfrm>
          <a:off x="15292017" y="677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164620</xdr:rowOff>
    </xdr:from>
    <xdr:to>
      <xdr:col>76</xdr:col>
      <xdr:colOff>165100</xdr:colOff>
      <xdr:row>39</xdr:row>
      <xdr:rowOff>94770</xdr:rowOff>
    </xdr:to>
    <xdr:sp macro="" textlink="">
      <xdr:nvSpPr>
        <xdr:cNvPr id="538" name="楕円 537"/>
        <xdr:cNvSpPr/>
      </xdr:nvSpPr>
      <xdr:spPr>
        <a:xfrm>
          <a:off x="14541500" y="66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85897</xdr:rowOff>
    </xdr:from>
    <xdr:ext cx="378565" cy="259045"/>
    <xdr:sp macro="" textlink="">
      <xdr:nvSpPr>
        <xdr:cNvPr id="539" name="テキスト ボックス 538"/>
        <xdr:cNvSpPr txBox="1"/>
      </xdr:nvSpPr>
      <xdr:spPr>
        <a:xfrm>
          <a:off x="14403017" y="67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12649</xdr:rowOff>
    </xdr:from>
    <xdr:to>
      <xdr:col>85</xdr:col>
      <xdr:colOff>127000</xdr:colOff>
      <xdr:row>78</xdr:row>
      <xdr:rowOff>20269</xdr:rowOff>
    </xdr:to>
    <xdr:cxnSp macro="">
      <xdr:nvCxnSpPr>
        <xdr:cNvPr id="621" name="直線コネクタ 620"/>
        <xdr:cNvCxnSpPr/>
      </xdr:nvCxnSpPr>
      <xdr:spPr>
        <a:xfrm flipV="1">
          <a:off x="15481300" y="1338574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18186</xdr:rowOff>
    </xdr:from>
    <xdr:to>
      <xdr:col>81</xdr:col>
      <xdr:colOff>50800</xdr:colOff>
      <xdr:row>78</xdr:row>
      <xdr:rowOff>20269</xdr:rowOff>
    </xdr:to>
    <xdr:cxnSp macro="">
      <xdr:nvCxnSpPr>
        <xdr:cNvPr id="624" name="直線コネクタ 623"/>
        <xdr:cNvCxnSpPr/>
      </xdr:nvCxnSpPr>
      <xdr:spPr>
        <a:xfrm>
          <a:off x="14592300" y="13391286"/>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18186</xdr:rowOff>
    </xdr:from>
    <xdr:to>
      <xdr:col>76</xdr:col>
      <xdr:colOff>114300</xdr:colOff>
      <xdr:row>78</xdr:row>
      <xdr:rowOff>23761</xdr:rowOff>
    </xdr:to>
    <xdr:cxnSp macro="">
      <xdr:nvCxnSpPr>
        <xdr:cNvPr id="627" name="直線コネクタ 626"/>
        <xdr:cNvCxnSpPr/>
      </xdr:nvCxnSpPr>
      <xdr:spPr>
        <a:xfrm flipV="1">
          <a:off x="13703300" y="13391286"/>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15151</xdr:rowOff>
    </xdr:from>
    <xdr:to>
      <xdr:col>71</xdr:col>
      <xdr:colOff>177800</xdr:colOff>
      <xdr:row>78</xdr:row>
      <xdr:rowOff>23761</xdr:rowOff>
    </xdr:to>
    <xdr:cxnSp macro="">
      <xdr:nvCxnSpPr>
        <xdr:cNvPr id="630" name="直線コネクタ 629"/>
        <xdr:cNvCxnSpPr/>
      </xdr:nvCxnSpPr>
      <xdr:spPr>
        <a:xfrm>
          <a:off x="12814300" y="1338825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133299</xdr:rowOff>
    </xdr:from>
    <xdr:to>
      <xdr:col>85</xdr:col>
      <xdr:colOff>177800</xdr:colOff>
      <xdr:row>78</xdr:row>
      <xdr:rowOff>63449</xdr:rowOff>
    </xdr:to>
    <xdr:sp macro="" textlink="">
      <xdr:nvSpPr>
        <xdr:cNvPr id="640" name="楕円 639"/>
        <xdr:cNvSpPr/>
      </xdr:nvSpPr>
      <xdr:spPr>
        <a:xfrm>
          <a:off x="16268700" y="133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48226</xdr:rowOff>
    </xdr:from>
    <xdr:ext cx="534377" cy="259045"/>
    <xdr:sp macro="" textlink="">
      <xdr:nvSpPr>
        <xdr:cNvPr id="641" name="公債費該当値テキスト"/>
        <xdr:cNvSpPr txBox="1"/>
      </xdr:nvSpPr>
      <xdr:spPr>
        <a:xfrm>
          <a:off x="16370300" y="132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140919</xdr:rowOff>
    </xdr:from>
    <xdr:to>
      <xdr:col>81</xdr:col>
      <xdr:colOff>101600</xdr:colOff>
      <xdr:row>78</xdr:row>
      <xdr:rowOff>71069</xdr:rowOff>
    </xdr:to>
    <xdr:sp macro="" textlink="">
      <xdr:nvSpPr>
        <xdr:cNvPr id="642" name="楕円 641"/>
        <xdr:cNvSpPr/>
      </xdr:nvSpPr>
      <xdr:spPr>
        <a:xfrm>
          <a:off x="15430500" y="133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62196</xdr:rowOff>
    </xdr:from>
    <xdr:ext cx="534377" cy="259045"/>
    <xdr:sp macro="" textlink="">
      <xdr:nvSpPr>
        <xdr:cNvPr id="643" name="テキスト ボックス 642"/>
        <xdr:cNvSpPr txBox="1"/>
      </xdr:nvSpPr>
      <xdr:spPr>
        <a:xfrm>
          <a:off x="15214111" y="134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138836</xdr:rowOff>
    </xdr:from>
    <xdr:to>
      <xdr:col>76</xdr:col>
      <xdr:colOff>165100</xdr:colOff>
      <xdr:row>78</xdr:row>
      <xdr:rowOff>68986</xdr:rowOff>
    </xdr:to>
    <xdr:sp macro="" textlink="">
      <xdr:nvSpPr>
        <xdr:cNvPr id="644" name="楕円 643"/>
        <xdr:cNvSpPr/>
      </xdr:nvSpPr>
      <xdr:spPr>
        <a:xfrm>
          <a:off x="14541500" y="133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60113</xdr:rowOff>
    </xdr:from>
    <xdr:ext cx="534377" cy="259045"/>
    <xdr:sp macro="" textlink="">
      <xdr:nvSpPr>
        <xdr:cNvPr id="645" name="テキスト ボックス 644"/>
        <xdr:cNvSpPr txBox="1"/>
      </xdr:nvSpPr>
      <xdr:spPr>
        <a:xfrm>
          <a:off x="14325111" y="134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144411</xdr:rowOff>
    </xdr:from>
    <xdr:to>
      <xdr:col>72</xdr:col>
      <xdr:colOff>38100</xdr:colOff>
      <xdr:row>78</xdr:row>
      <xdr:rowOff>74561</xdr:rowOff>
    </xdr:to>
    <xdr:sp macro="" textlink="">
      <xdr:nvSpPr>
        <xdr:cNvPr id="646" name="楕円 645"/>
        <xdr:cNvSpPr/>
      </xdr:nvSpPr>
      <xdr:spPr>
        <a:xfrm>
          <a:off x="13652500" y="133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65688</xdr:rowOff>
    </xdr:from>
    <xdr:ext cx="534377" cy="259045"/>
    <xdr:sp macro="" textlink="">
      <xdr:nvSpPr>
        <xdr:cNvPr id="647" name="テキスト ボックス 646"/>
        <xdr:cNvSpPr txBox="1"/>
      </xdr:nvSpPr>
      <xdr:spPr>
        <a:xfrm>
          <a:off x="13436111" y="1343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135801</xdr:rowOff>
    </xdr:from>
    <xdr:to>
      <xdr:col>67</xdr:col>
      <xdr:colOff>101600</xdr:colOff>
      <xdr:row>78</xdr:row>
      <xdr:rowOff>65951</xdr:rowOff>
    </xdr:to>
    <xdr:sp macro="" textlink="">
      <xdr:nvSpPr>
        <xdr:cNvPr id="648" name="楕円 647"/>
        <xdr:cNvSpPr/>
      </xdr:nvSpPr>
      <xdr:spPr>
        <a:xfrm>
          <a:off x="12763500" y="133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57078</xdr:rowOff>
    </xdr:from>
    <xdr:ext cx="534377" cy="259045"/>
    <xdr:sp macro="" textlink="">
      <xdr:nvSpPr>
        <xdr:cNvPr id="649" name="テキスト ボックス 648"/>
        <xdr:cNvSpPr txBox="1"/>
      </xdr:nvSpPr>
      <xdr:spPr>
        <a:xfrm>
          <a:off x="12547111" y="134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151168</xdr:rowOff>
    </xdr:from>
    <xdr:to>
      <xdr:col>85</xdr:col>
      <xdr:colOff>127000</xdr:colOff>
      <xdr:row>98</xdr:row>
      <xdr:rowOff>61291</xdr:rowOff>
    </xdr:to>
    <xdr:cxnSp macro="">
      <xdr:nvCxnSpPr>
        <xdr:cNvPr id="678" name="直線コネクタ 677"/>
        <xdr:cNvCxnSpPr/>
      </xdr:nvCxnSpPr>
      <xdr:spPr>
        <a:xfrm>
          <a:off x="15481300" y="16781818"/>
          <a:ext cx="838200" cy="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151168</xdr:rowOff>
    </xdr:from>
    <xdr:to>
      <xdr:col>81</xdr:col>
      <xdr:colOff>50800</xdr:colOff>
      <xdr:row>97</xdr:row>
      <xdr:rowOff>154623</xdr:rowOff>
    </xdr:to>
    <xdr:cxnSp macro="">
      <xdr:nvCxnSpPr>
        <xdr:cNvPr id="681" name="直線コネクタ 680"/>
        <xdr:cNvCxnSpPr/>
      </xdr:nvCxnSpPr>
      <xdr:spPr>
        <a:xfrm flipV="1">
          <a:off x="14592300" y="16781818"/>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154623</xdr:rowOff>
    </xdr:from>
    <xdr:to>
      <xdr:col>76</xdr:col>
      <xdr:colOff>114300</xdr:colOff>
      <xdr:row>98</xdr:row>
      <xdr:rowOff>32562</xdr:rowOff>
    </xdr:to>
    <xdr:cxnSp macro="">
      <xdr:nvCxnSpPr>
        <xdr:cNvPr id="684" name="直線コネクタ 683"/>
        <xdr:cNvCxnSpPr/>
      </xdr:nvCxnSpPr>
      <xdr:spPr>
        <a:xfrm flipV="1">
          <a:off x="13703300" y="16785273"/>
          <a:ext cx="889000" cy="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32562</xdr:rowOff>
    </xdr:from>
    <xdr:to>
      <xdr:col>71</xdr:col>
      <xdr:colOff>177800</xdr:colOff>
      <xdr:row>98</xdr:row>
      <xdr:rowOff>83032</xdr:rowOff>
    </xdr:to>
    <xdr:cxnSp macro="">
      <xdr:nvCxnSpPr>
        <xdr:cNvPr id="687" name="直線コネクタ 686"/>
        <xdr:cNvCxnSpPr/>
      </xdr:nvCxnSpPr>
      <xdr:spPr>
        <a:xfrm flipV="1">
          <a:off x="12814300" y="16834662"/>
          <a:ext cx="8890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10491</xdr:rowOff>
    </xdr:from>
    <xdr:to>
      <xdr:col>85</xdr:col>
      <xdr:colOff>177800</xdr:colOff>
      <xdr:row>98</xdr:row>
      <xdr:rowOff>112091</xdr:rowOff>
    </xdr:to>
    <xdr:sp macro="" textlink="">
      <xdr:nvSpPr>
        <xdr:cNvPr id="697" name="楕円 696"/>
        <xdr:cNvSpPr/>
      </xdr:nvSpPr>
      <xdr:spPr>
        <a:xfrm>
          <a:off x="162687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160368</xdr:rowOff>
    </xdr:from>
    <xdr:ext cx="534377" cy="259045"/>
    <xdr:sp macro="" textlink="">
      <xdr:nvSpPr>
        <xdr:cNvPr id="698" name="積立金該当値テキスト"/>
        <xdr:cNvSpPr txBox="1"/>
      </xdr:nvSpPr>
      <xdr:spPr>
        <a:xfrm>
          <a:off x="16370300" y="167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100368</xdr:rowOff>
    </xdr:from>
    <xdr:to>
      <xdr:col>81</xdr:col>
      <xdr:colOff>101600</xdr:colOff>
      <xdr:row>98</xdr:row>
      <xdr:rowOff>30518</xdr:rowOff>
    </xdr:to>
    <xdr:sp macro="" textlink="">
      <xdr:nvSpPr>
        <xdr:cNvPr id="699" name="楕円 698"/>
        <xdr:cNvSpPr/>
      </xdr:nvSpPr>
      <xdr:spPr>
        <a:xfrm>
          <a:off x="15430500" y="167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21645</xdr:rowOff>
    </xdr:from>
    <xdr:ext cx="534377" cy="259045"/>
    <xdr:sp macro="" textlink="">
      <xdr:nvSpPr>
        <xdr:cNvPr id="700" name="テキスト ボックス 699"/>
        <xdr:cNvSpPr txBox="1"/>
      </xdr:nvSpPr>
      <xdr:spPr>
        <a:xfrm>
          <a:off x="15214111" y="168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103823</xdr:rowOff>
    </xdr:from>
    <xdr:to>
      <xdr:col>76</xdr:col>
      <xdr:colOff>165100</xdr:colOff>
      <xdr:row>98</xdr:row>
      <xdr:rowOff>33973</xdr:rowOff>
    </xdr:to>
    <xdr:sp macro="" textlink="">
      <xdr:nvSpPr>
        <xdr:cNvPr id="701" name="楕円 700"/>
        <xdr:cNvSpPr/>
      </xdr:nvSpPr>
      <xdr:spPr>
        <a:xfrm>
          <a:off x="14541500" y="167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50500</xdr:rowOff>
    </xdr:from>
    <xdr:ext cx="534377" cy="259045"/>
    <xdr:sp macro="" textlink="">
      <xdr:nvSpPr>
        <xdr:cNvPr id="702" name="テキスト ボックス 701"/>
        <xdr:cNvSpPr txBox="1"/>
      </xdr:nvSpPr>
      <xdr:spPr>
        <a:xfrm>
          <a:off x="14325111" y="165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153212</xdr:rowOff>
    </xdr:from>
    <xdr:to>
      <xdr:col>72</xdr:col>
      <xdr:colOff>38100</xdr:colOff>
      <xdr:row>98</xdr:row>
      <xdr:rowOff>83362</xdr:rowOff>
    </xdr:to>
    <xdr:sp macro="" textlink="">
      <xdr:nvSpPr>
        <xdr:cNvPr id="703" name="楕円 702"/>
        <xdr:cNvSpPr/>
      </xdr:nvSpPr>
      <xdr:spPr>
        <a:xfrm>
          <a:off x="13652500" y="167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99889</xdr:rowOff>
    </xdr:from>
    <xdr:ext cx="534377" cy="259045"/>
    <xdr:sp macro="" textlink="">
      <xdr:nvSpPr>
        <xdr:cNvPr id="704" name="テキスト ボックス 703"/>
        <xdr:cNvSpPr txBox="1"/>
      </xdr:nvSpPr>
      <xdr:spPr>
        <a:xfrm>
          <a:off x="13436111" y="165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32232</xdr:rowOff>
    </xdr:from>
    <xdr:to>
      <xdr:col>67</xdr:col>
      <xdr:colOff>101600</xdr:colOff>
      <xdr:row>98</xdr:row>
      <xdr:rowOff>133832</xdr:rowOff>
    </xdr:to>
    <xdr:sp macro="" textlink="">
      <xdr:nvSpPr>
        <xdr:cNvPr id="705" name="楕円 704"/>
        <xdr:cNvSpPr/>
      </xdr:nvSpPr>
      <xdr:spPr>
        <a:xfrm>
          <a:off x="12763500" y="168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124959</xdr:rowOff>
    </xdr:from>
    <xdr:ext cx="534377" cy="259045"/>
    <xdr:sp macro="" textlink="">
      <xdr:nvSpPr>
        <xdr:cNvPr id="706" name="テキスト ボックス 705"/>
        <xdr:cNvSpPr txBox="1"/>
      </xdr:nvSpPr>
      <xdr:spPr>
        <a:xfrm>
          <a:off x="12547111" y="169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22428</xdr:rowOff>
    </xdr:from>
    <xdr:to>
      <xdr:col>116</xdr:col>
      <xdr:colOff>63500</xdr:colOff>
      <xdr:row>36</xdr:row>
      <xdr:rowOff>71406</xdr:rowOff>
    </xdr:to>
    <xdr:cxnSp macro="">
      <xdr:nvCxnSpPr>
        <xdr:cNvPr id="731" name="直線コネクタ 730"/>
        <xdr:cNvCxnSpPr/>
      </xdr:nvCxnSpPr>
      <xdr:spPr>
        <a:xfrm flipV="1">
          <a:off x="21323300" y="6194628"/>
          <a:ext cx="8382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71406</xdr:rowOff>
    </xdr:from>
    <xdr:to>
      <xdr:col>111</xdr:col>
      <xdr:colOff>177800</xdr:colOff>
      <xdr:row>38</xdr:row>
      <xdr:rowOff>25400</xdr:rowOff>
    </xdr:to>
    <xdr:cxnSp macro="">
      <xdr:nvCxnSpPr>
        <xdr:cNvPr id="734" name="直線コネクタ 733"/>
        <xdr:cNvCxnSpPr/>
      </xdr:nvCxnSpPr>
      <xdr:spPr>
        <a:xfrm flipV="1">
          <a:off x="20434300" y="6243606"/>
          <a:ext cx="889000" cy="29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143078</xdr:rowOff>
    </xdr:from>
    <xdr:to>
      <xdr:col>116</xdr:col>
      <xdr:colOff>114300</xdr:colOff>
      <xdr:row>36</xdr:row>
      <xdr:rowOff>73228</xdr:rowOff>
    </xdr:to>
    <xdr:sp macro="" textlink="">
      <xdr:nvSpPr>
        <xdr:cNvPr id="750" name="楕円 749"/>
        <xdr:cNvSpPr/>
      </xdr:nvSpPr>
      <xdr:spPr>
        <a:xfrm>
          <a:off x="22110700" y="61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165955</xdr:rowOff>
    </xdr:from>
    <xdr:ext cx="469744" cy="259045"/>
    <xdr:sp macro="" textlink="">
      <xdr:nvSpPr>
        <xdr:cNvPr id="751" name="投資及び出資金該当値テキスト"/>
        <xdr:cNvSpPr txBox="1"/>
      </xdr:nvSpPr>
      <xdr:spPr>
        <a:xfrm>
          <a:off x="22212300" y="599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20606</xdr:rowOff>
    </xdr:from>
    <xdr:to>
      <xdr:col>112</xdr:col>
      <xdr:colOff>38100</xdr:colOff>
      <xdr:row>36</xdr:row>
      <xdr:rowOff>122206</xdr:rowOff>
    </xdr:to>
    <xdr:sp macro="" textlink="">
      <xdr:nvSpPr>
        <xdr:cNvPr id="752" name="楕円 751"/>
        <xdr:cNvSpPr/>
      </xdr:nvSpPr>
      <xdr:spPr>
        <a:xfrm>
          <a:off x="21272500" y="61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138733</xdr:rowOff>
    </xdr:from>
    <xdr:ext cx="469744" cy="259045"/>
    <xdr:sp macro="" textlink="">
      <xdr:nvSpPr>
        <xdr:cNvPr id="753" name="テキスト ボックス 752"/>
        <xdr:cNvSpPr txBox="1"/>
      </xdr:nvSpPr>
      <xdr:spPr>
        <a:xfrm>
          <a:off x="21088428" y="596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132751</xdr:rowOff>
    </xdr:from>
    <xdr:to>
      <xdr:col>116</xdr:col>
      <xdr:colOff>63500</xdr:colOff>
      <xdr:row>58</xdr:row>
      <xdr:rowOff>132797</xdr:rowOff>
    </xdr:to>
    <xdr:cxnSp macro="">
      <xdr:nvCxnSpPr>
        <xdr:cNvPr id="786" name="直線コネクタ 785"/>
        <xdr:cNvCxnSpPr/>
      </xdr:nvCxnSpPr>
      <xdr:spPr>
        <a:xfrm flipV="1">
          <a:off x="21323300" y="1007685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132431</xdr:rowOff>
    </xdr:from>
    <xdr:to>
      <xdr:col>111</xdr:col>
      <xdr:colOff>177800</xdr:colOff>
      <xdr:row>58</xdr:row>
      <xdr:rowOff>132797</xdr:rowOff>
    </xdr:to>
    <xdr:cxnSp macro="">
      <xdr:nvCxnSpPr>
        <xdr:cNvPr id="789" name="直線コネクタ 788"/>
        <xdr:cNvCxnSpPr/>
      </xdr:nvCxnSpPr>
      <xdr:spPr>
        <a:xfrm>
          <a:off x="20434300" y="1007653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132431</xdr:rowOff>
    </xdr:from>
    <xdr:to>
      <xdr:col>107</xdr:col>
      <xdr:colOff>50800</xdr:colOff>
      <xdr:row>58</xdr:row>
      <xdr:rowOff>132431</xdr:rowOff>
    </xdr:to>
    <xdr:cxnSp macro="">
      <xdr:nvCxnSpPr>
        <xdr:cNvPr id="792" name="直線コネクタ 791"/>
        <xdr:cNvCxnSpPr/>
      </xdr:nvCxnSpPr>
      <xdr:spPr>
        <a:xfrm>
          <a:off x="19545300" y="10076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131928</xdr:rowOff>
    </xdr:from>
    <xdr:to>
      <xdr:col>102</xdr:col>
      <xdr:colOff>114300</xdr:colOff>
      <xdr:row>58</xdr:row>
      <xdr:rowOff>132431</xdr:rowOff>
    </xdr:to>
    <xdr:cxnSp macro="">
      <xdr:nvCxnSpPr>
        <xdr:cNvPr id="795" name="直線コネクタ 794"/>
        <xdr:cNvCxnSpPr/>
      </xdr:nvCxnSpPr>
      <xdr:spPr>
        <a:xfrm>
          <a:off x="18656300" y="1007602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81951</xdr:rowOff>
    </xdr:from>
    <xdr:to>
      <xdr:col>116</xdr:col>
      <xdr:colOff>114300</xdr:colOff>
      <xdr:row>59</xdr:row>
      <xdr:rowOff>12101</xdr:rowOff>
    </xdr:to>
    <xdr:sp macro="" textlink="">
      <xdr:nvSpPr>
        <xdr:cNvPr id="805" name="楕円 804"/>
        <xdr:cNvSpPr/>
      </xdr:nvSpPr>
      <xdr:spPr>
        <a:xfrm>
          <a:off x="221107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81997</xdr:rowOff>
    </xdr:from>
    <xdr:to>
      <xdr:col>112</xdr:col>
      <xdr:colOff>38100</xdr:colOff>
      <xdr:row>59</xdr:row>
      <xdr:rowOff>12147</xdr:rowOff>
    </xdr:to>
    <xdr:sp macro="" textlink="">
      <xdr:nvSpPr>
        <xdr:cNvPr id="807" name="楕円 806"/>
        <xdr:cNvSpPr/>
      </xdr:nvSpPr>
      <xdr:spPr>
        <a:xfrm>
          <a:off x="21272500" y="100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3274</xdr:rowOff>
    </xdr:from>
    <xdr:ext cx="378565" cy="259045"/>
    <xdr:sp macro="" textlink="">
      <xdr:nvSpPr>
        <xdr:cNvPr id="808" name="テキスト ボックス 807"/>
        <xdr:cNvSpPr txBox="1"/>
      </xdr:nvSpPr>
      <xdr:spPr>
        <a:xfrm>
          <a:off x="21134017" y="1011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81631</xdr:rowOff>
    </xdr:from>
    <xdr:to>
      <xdr:col>107</xdr:col>
      <xdr:colOff>101600</xdr:colOff>
      <xdr:row>59</xdr:row>
      <xdr:rowOff>11781</xdr:rowOff>
    </xdr:to>
    <xdr:sp macro="" textlink="">
      <xdr:nvSpPr>
        <xdr:cNvPr id="809" name="楕円 808"/>
        <xdr:cNvSpPr/>
      </xdr:nvSpPr>
      <xdr:spPr>
        <a:xfrm>
          <a:off x="20383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2908</xdr:rowOff>
    </xdr:from>
    <xdr:ext cx="378565" cy="259045"/>
    <xdr:sp macro="" textlink="">
      <xdr:nvSpPr>
        <xdr:cNvPr id="810" name="テキスト ボックス 809"/>
        <xdr:cNvSpPr txBox="1"/>
      </xdr:nvSpPr>
      <xdr:spPr>
        <a:xfrm>
          <a:off x="20245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81631</xdr:rowOff>
    </xdr:from>
    <xdr:to>
      <xdr:col>102</xdr:col>
      <xdr:colOff>165100</xdr:colOff>
      <xdr:row>59</xdr:row>
      <xdr:rowOff>11781</xdr:rowOff>
    </xdr:to>
    <xdr:sp macro="" textlink="">
      <xdr:nvSpPr>
        <xdr:cNvPr id="811" name="楕円 810"/>
        <xdr:cNvSpPr/>
      </xdr:nvSpPr>
      <xdr:spPr>
        <a:xfrm>
          <a:off x="19494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2908</xdr:rowOff>
    </xdr:from>
    <xdr:ext cx="378565" cy="259045"/>
    <xdr:sp macro="" textlink="">
      <xdr:nvSpPr>
        <xdr:cNvPr id="812" name="テキスト ボックス 811"/>
        <xdr:cNvSpPr txBox="1"/>
      </xdr:nvSpPr>
      <xdr:spPr>
        <a:xfrm>
          <a:off x="19356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13" name="楕円 812"/>
        <xdr:cNvSpPr/>
      </xdr:nvSpPr>
      <xdr:spPr>
        <a:xfrm>
          <a:off x="18605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2405</xdr:rowOff>
    </xdr:from>
    <xdr:ext cx="378565" cy="259045"/>
    <xdr:sp macro="" textlink="">
      <xdr:nvSpPr>
        <xdr:cNvPr id="814" name="テキスト ボックス 813"/>
        <xdr:cNvSpPr txBox="1"/>
      </xdr:nvSpPr>
      <xdr:spPr>
        <a:xfrm>
          <a:off x="18467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4301</xdr:rowOff>
    </xdr:from>
    <xdr:to>
      <xdr:col>116</xdr:col>
      <xdr:colOff>63500</xdr:colOff>
      <xdr:row>77</xdr:row>
      <xdr:rowOff>14518</xdr:rowOff>
    </xdr:to>
    <xdr:cxnSp macro="">
      <xdr:nvCxnSpPr>
        <xdr:cNvPr id="842" name="直線コネクタ 841"/>
        <xdr:cNvCxnSpPr/>
      </xdr:nvCxnSpPr>
      <xdr:spPr>
        <a:xfrm flipV="1">
          <a:off x="21323300" y="13205951"/>
          <a:ext cx="8382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44854</xdr:rowOff>
    </xdr:from>
    <xdr:to>
      <xdr:col>111</xdr:col>
      <xdr:colOff>177800</xdr:colOff>
      <xdr:row>77</xdr:row>
      <xdr:rowOff>14518</xdr:rowOff>
    </xdr:to>
    <xdr:cxnSp macro="">
      <xdr:nvCxnSpPr>
        <xdr:cNvPr id="845" name="直線コネクタ 844"/>
        <xdr:cNvCxnSpPr/>
      </xdr:nvCxnSpPr>
      <xdr:spPr>
        <a:xfrm>
          <a:off x="20434300" y="12732154"/>
          <a:ext cx="889000" cy="48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44854</xdr:rowOff>
    </xdr:from>
    <xdr:to>
      <xdr:col>107</xdr:col>
      <xdr:colOff>50800</xdr:colOff>
      <xdr:row>74</xdr:row>
      <xdr:rowOff>69474</xdr:rowOff>
    </xdr:to>
    <xdr:cxnSp macro="">
      <xdr:nvCxnSpPr>
        <xdr:cNvPr id="848" name="直線コネクタ 847"/>
        <xdr:cNvCxnSpPr/>
      </xdr:nvCxnSpPr>
      <xdr:spPr>
        <a:xfrm flipV="1">
          <a:off x="19545300" y="12732154"/>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69474</xdr:rowOff>
    </xdr:from>
    <xdr:to>
      <xdr:col>102</xdr:col>
      <xdr:colOff>114300</xdr:colOff>
      <xdr:row>74</xdr:row>
      <xdr:rowOff>105113</xdr:rowOff>
    </xdr:to>
    <xdr:cxnSp macro="">
      <xdr:nvCxnSpPr>
        <xdr:cNvPr id="851" name="直線コネクタ 850"/>
        <xdr:cNvCxnSpPr/>
      </xdr:nvCxnSpPr>
      <xdr:spPr>
        <a:xfrm flipV="1">
          <a:off x="18656300" y="12756774"/>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124951</xdr:rowOff>
    </xdr:from>
    <xdr:to>
      <xdr:col>116</xdr:col>
      <xdr:colOff>114300</xdr:colOff>
      <xdr:row>77</xdr:row>
      <xdr:rowOff>55101</xdr:rowOff>
    </xdr:to>
    <xdr:sp macro="" textlink="">
      <xdr:nvSpPr>
        <xdr:cNvPr id="861" name="楕円 860"/>
        <xdr:cNvSpPr/>
      </xdr:nvSpPr>
      <xdr:spPr>
        <a:xfrm>
          <a:off x="22110700" y="131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103378</xdr:rowOff>
    </xdr:from>
    <xdr:ext cx="534377" cy="259045"/>
    <xdr:sp macro="" textlink="">
      <xdr:nvSpPr>
        <xdr:cNvPr id="862" name="繰出金該当値テキスト"/>
        <xdr:cNvSpPr txBox="1"/>
      </xdr:nvSpPr>
      <xdr:spPr>
        <a:xfrm>
          <a:off x="22212300" y="131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135168</xdr:rowOff>
    </xdr:from>
    <xdr:to>
      <xdr:col>112</xdr:col>
      <xdr:colOff>38100</xdr:colOff>
      <xdr:row>77</xdr:row>
      <xdr:rowOff>65318</xdr:rowOff>
    </xdr:to>
    <xdr:sp macro="" textlink="">
      <xdr:nvSpPr>
        <xdr:cNvPr id="863" name="楕円 862"/>
        <xdr:cNvSpPr/>
      </xdr:nvSpPr>
      <xdr:spPr>
        <a:xfrm>
          <a:off x="21272500" y="131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56445</xdr:rowOff>
    </xdr:from>
    <xdr:ext cx="534377" cy="259045"/>
    <xdr:sp macro="" textlink="">
      <xdr:nvSpPr>
        <xdr:cNvPr id="864" name="テキスト ボックス 863"/>
        <xdr:cNvSpPr txBox="1"/>
      </xdr:nvSpPr>
      <xdr:spPr>
        <a:xfrm>
          <a:off x="21056111" y="132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165504</xdr:rowOff>
    </xdr:from>
    <xdr:to>
      <xdr:col>107</xdr:col>
      <xdr:colOff>101600</xdr:colOff>
      <xdr:row>74</xdr:row>
      <xdr:rowOff>95654</xdr:rowOff>
    </xdr:to>
    <xdr:sp macro="" textlink="">
      <xdr:nvSpPr>
        <xdr:cNvPr id="865" name="楕円 864"/>
        <xdr:cNvSpPr/>
      </xdr:nvSpPr>
      <xdr:spPr>
        <a:xfrm>
          <a:off x="20383500" y="126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112181</xdr:rowOff>
    </xdr:from>
    <xdr:ext cx="534377" cy="259045"/>
    <xdr:sp macro="" textlink="">
      <xdr:nvSpPr>
        <xdr:cNvPr id="866" name="テキスト ボックス 865"/>
        <xdr:cNvSpPr txBox="1"/>
      </xdr:nvSpPr>
      <xdr:spPr>
        <a:xfrm>
          <a:off x="20167111" y="124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18674</xdr:rowOff>
    </xdr:from>
    <xdr:to>
      <xdr:col>102</xdr:col>
      <xdr:colOff>165100</xdr:colOff>
      <xdr:row>74</xdr:row>
      <xdr:rowOff>120274</xdr:rowOff>
    </xdr:to>
    <xdr:sp macro="" textlink="">
      <xdr:nvSpPr>
        <xdr:cNvPr id="867" name="楕円 866"/>
        <xdr:cNvSpPr/>
      </xdr:nvSpPr>
      <xdr:spPr>
        <a:xfrm>
          <a:off x="19494500" y="12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136801</xdr:rowOff>
    </xdr:from>
    <xdr:ext cx="534377" cy="259045"/>
    <xdr:sp macro="" textlink="">
      <xdr:nvSpPr>
        <xdr:cNvPr id="868" name="テキスト ボックス 867"/>
        <xdr:cNvSpPr txBox="1"/>
      </xdr:nvSpPr>
      <xdr:spPr>
        <a:xfrm>
          <a:off x="19278111" y="124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54313</xdr:rowOff>
    </xdr:from>
    <xdr:to>
      <xdr:col>98</xdr:col>
      <xdr:colOff>38100</xdr:colOff>
      <xdr:row>74</xdr:row>
      <xdr:rowOff>155913</xdr:rowOff>
    </xdr:to>
    <xdr:sp macro="" textlink="">
      <xdr:nvSpPr>
        <xdr:cNvPr id="869" name="楕円 868"/>
        <xdr:cNvSpPr/>
      </xdr:nvSpPr>
      <xdr:spPr>
        <a:xfrm>
          <a:off x="18605500" y="127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990</xdr:rowOff>
    </xdr:from>
    <xdr:ext cx="534377" cy="259045"/>
    <xdr:sp macro="" textlink="">
      <xdr:nvSpPr>
        <xdr:cNvPr id="870" name="テキスト ボックス 869"/>
        <xdr:cNvSpPr txBox="1"/>
      </xdr:nvSpPr>
      <xdr:spPr>
        <a:xfrm>
          <a:off x="18389111" y="125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人件費は、職員給与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水準が国基準より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高いことや直営・単独で実施しているごみ収集業務及び学校給食業務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の増加によって他団体より高い状況が続いている。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73,533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円より高く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84,791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生活排水処理のため高額な管渠整備経費がかかる公共下水道事業が平成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公営事業会計に移行した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。財源不足を補てんするための一般会計からの支出が、従来の繰出金から出資金や補助金に替わり、令和元年度は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ような状況になっている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従来の繰出金の一部が出資金に移った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前年より増加し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円や類似団体平均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円より高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い状況が前年より続いている。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従来の繰出金の一部が補助金に移った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前年より増加し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低い状況が前年より続いている。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・出資金や補助金に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移っている繰出金は前年より微増の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30,652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円より高いものの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38,966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円より低い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状況が前年より続いている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32,994
32,757
17.04
10,584,051
10,078,386
443,670
6,853,967
5,665,165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118473</xdr:rowOff>
    </xdr:from>
    <xdr:to>
      <xdr:col>24</xdr:col>
      <xdr:colOff>63500</xdr:colOff>
      <xdr:row>33</xdr:row>
      <xdr:rowOff>167458</xdr:rowOff>
    </xdr:to>
    <xdr:cxnSp macro="">
      <xdr:nvCxnSpPr>
        <xdr:cNvPr id="63" name="直線コネクタ 62"/>
        <xdr:cNvCxnSpPr/>
      </xdr:nvCxnSpPr>
      <xdr:spPr>
        <a:xfrm flipV="1">
          <a:off x="3797300" y="577632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167458</xdr:rowOff>
    </xdr:from>
    <xdr:to>
      <xdr:col>19</xdr:col>
      <xdr:colOff>177800</xdr:colOff>
      <xdr:row>34</xdr:row>
      <xdr:rowOff>20175</xdr:rowOff>
    </xdr:to>
    <xdr:cxnSp macro="">
      <xdr:nvCxnSpPr>
        <xdr:cNvPr id="66" name="直線コネクタ 65"/>
        <xdr:cNvCxnSpPr/>
      </xdr:nvCxnSpPr>
      <xdr:spPr>
        <a:xfrm flipV="1">
          <a:off x="2908300" y="5825308"/>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140027</xdr:rowOff>
    </xdr:from>
    <xdr:to>
      <xdr:col>15</xdr:col>
      <xdr:colOff>50800</xdr:colOff>
      <xdr:row>34</xdr:row>
      <xdr:rowOff>20175</xdr:rowOff>
    </xdr:to>
    <xdr:cxnSp macro="">
      <xdr:nvCxnSpPr>
        <xdr:cNvPr id="69" name="直線コネクタ 68"/>
        <xdr:cNvCxnSpPr/>
      </xdr:nvCxnSpPr>
      <xdr:spPr>
        <a:xfrm>
          <a:off x="2019300" y="5797877"/>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20501</xdr:rowOff>
    </xdr:from>
    <xdr:to>
      <xdr:col>10</xdr:col>
      <xdr:colOff>114300</xdr:colOff>
      <xdr:row>33</xdr:row>
      <xdr:rowOff>140027</xdr:rowOff>
    </xdr:to>
    <xdr:cxnSp macro="">
      <xdr:nvCxnSpPr>
        <xdr:cNvPr id="72" name="直線コネクタ 71"/>
        <xdr:cNvCxnSpPr/>
      </xdr:nvCxnSpPr>
      <xdr:spPr>
        <a:xfrm>
          <a:off x="1130300" y="5678351"/>
          <a:ext cx="8890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67673</xdr:rowOff>
    </xdr:from>
    <xdr:to>
      <xdr:col>24</xdr:col>
      <xdr:colOff>114300</xdr:colOff>
      <xdr:row>33</xdr:row>
      <xdr:rowOff>169273</xdr:rowOff>
    </xdr:to>
    <xdr:sp macro="" textlink="">
      <xdr:nvSpPr>
        <xdr:cNvPr id="82" name="楕円 81"/>
        <xdr:cNvSpPr/>
      </xdr:nvSpPr>
      <xdr:spPr>
        <a:xfrm>
          <a:off x="4584700" y="5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90550</xdr:rowOff>
    </xdr:from>
    <xdr:ext cx="469744" cy="259045"/>
    <xdr:sp macro="" textlink="">
      <xdr:nvSpPr>
        <xdr:cNvPr id="83" name="議会費該当値テキスト"/>
        <xdr:cNvSpPr txBox="1"/>
      </xdr:nvSpPr>
      <xdr:spPr>
        <a:xfrm>
          <a:off x="4686300" y="55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116658</xdr:rowOff>
    </xdr:from>
    <xdr:to>
      <xdr:col>20</xdr:col>
      <xdr:colOff>38100</xdr:colOff>
      <xdr:row>34</xdr:row>
      <xdr:rowOff>46808</xdr:rowOff>
    </xdr:to>
    <xdr:sp macro="" textlink="">
      <xdr:nvSpPr>
        <xdr:cNvPr id="84" name="楕円 83"/>
        <xdr:cNvSpPr/>
      </xdr:nvSpPr>
      <xdr:spPr>
        <a:xfrm>
          <a:off x="3746500" y="57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63335</xdr:rowOff>
    </xdr:from>
    <xdr:ext cx="469744" cy="259045"/>
    <xdr:sp macro="" textlink="">
      <xdr:nvSpPr>
        <xdr:cNvPr id="85" name="テキスト ボックス 84"/>
        <xdr:cNvSpPr txBox="1"/>
      </xdr:nvSpPr>
      <xdr:spPr>
        <a:xfrm>
          <a:off x="3562428" y="55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140825</xdr:rowOff>
    </xdr:from>
    <xdr:to>
      <xdr:col>15</xdr:col>
      <xdr:colOff>101600</xdr:colOff>
      <xdr:row>34</xdr:row>
      <xdr:rowOff>70975</xdr:rowOff>
    </xdr:to>
    <xdr:sp macro="" textlink="">
      <xdr:nvSpPr>
        <xdr:cNvPr id="86" name="楕円 85"/>
        <xdr:cNvSpPr/>
      </xdr:nvSpPr>
      <xdr:spPr>
        <a:xfrm>
          <a:off x="2857500" y="5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87502</xdr:rowOff>
    </xdr:from>
    <xdr:ext cx="469744" cy="259045"/>
    <xdr:sp macro="" textlink="">
      <xdr:nvSpPr>
        <xdr:cNvPr id="87" name="テキスト ボックス 86"/>
        <xdr:cNvSpPr txBox="1"/>
      </xdr:nvSpPr>
      <xdr:spPr>
        <a:xfrm>
          <a:off x="2673428" y="55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89227</xdr:rowOff>
    </xdr:from>
    <xdr:to>
      <xdr:col>10</xdr:col>
      <xdr:colOff>165100</xdr:colOff>
      <xdr:row>34</xdr:row>
      <xdr:rowOff>19377</xdr:rowOff>
    </xdr:to>
    <xdr:sp macro="" textlink="">
      <xdr:nvSpPr>
        <xdr:cNvPr id="88" name="楕円 87"/>
        <xdr:cNvSpPr/>
      </xdr:nvSpPr>
      <xdr:spPr>
        <a:xfrm>
          <a:off x="19685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35904</xdr:rowOff>
    </xdr:from>
    <xdr:ext cx="469744" cy="259045"/>
    <xdr:sp macro="" textlink="">
      <xdr:nvSpPr>
        <xdr:cNvPr id="89" name="テキスト ボックス 88"/>
        <xdr:cNvSpPr txBox="1"/>
      </xdr:nvSpPr>
      <xdr:spPr>
        <a:xfrm>
          <a:off x="1784428" y="5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141151</xdr:rowOff>
    </xdr:from>
    <xdr:to>
      <xdr:col>6</xdr:col>
      <xdr:colOff>38100</xdr:colOff>
      <xdr:row>33</xdr:row>
      <xdr:rowOff>71301</xdr:rowOff>
    </xdr:to>
    <xdr:sp macro="" textlink="">
      <xdr:nvSpPr>
        <xdr:cNvPr id="90" name="楕円 89"/>
        <xdr:cNvSpPr/>
      </xdr:nvSpPr>
      <xdr:spPr>
        <a:xfrm>
          <a:off x="1079500" y="56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87828</xdr:rowOff>
    </xdr:from>
    <xdr:ext cx="469744" cy="259045"/>
    <xdr:sp macro="" textlink="">
      <xdr:nvSpPr>
        <xdr:cNvPr id="91" name="テキスト ボックス 90"/>
        <xdr:cNvSpPr txBox="1"/>
      </xdr:nvSpPr>
      <xdr:spPr>
        <a:xfrm>
          <a:off x="895428" y="54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49479</xdr:rowOff>
    </xdr:from>
    <xdr:to>
      <xdr:col>24</xdr:col>
      <xdr:colOff>63500</xdr:colOff>
      <xdr:row>58</xdr:row>
      <xdr:rowOff>146797</xdr:rowOff>
    </xdr:to>
    <xdr:cxnSp macro="">
      <xdr:nvCxnSpPr>
        <xdr:cNvPr id="123" name="直線コネクタ 122"/>
        <xdr:cNvCxnSpPr/>
      </xdr:nvCxnSpPr>
      <xdr:spPr>
        <a:xfrm flipV="1">
          <a:off x="3797300" y="9993579"/>
          <a:ext cx="8382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116644</xdr:rowOff>
    </xdr:from>
    <xdr:to>
      <xdr:col>19</xdr:col>
      <xdr:colOff>177800</xdr:colOff>
      <xdr:row>58</xdr:row>
      <xdr:rowOff>146797</xdr:rowOff>
    </xdr:to>
    <xdr:cxnSp macro="">
      <xdr:nvCxnSpPr>
        <xdr:cNvPr id="126" name="直線コネクタ 125"/>
        <xdr:cNvCxnSpPr/>
      </xdr:nvCxnSpPr>
      <xdr:spPr>
        <a:xfrm>
          <a:off x="2908300" y="10060744"/>
          <a:ext cx="8890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116644</xdr:rowOff>
    </xdr:from>
    <xdr:to>
      <xdr:col>15</xdr:col>
      <xdr:colOff>50800</xdr:colOff>
      <xdr:row>58</xdr:row>
      <xdr:rowOff>148920</xdr:rowOff>
    </xdr:to>
    <xdr:cxnSp macro="">
      <xdr:nvCxnSpPr>
        <xdr:cNvPr id="129" name="直線コネクタ 128"/>
        <xdr:cNvCxnSpPr/>
      </xdr:nvCxnSpPr>
      <xdr:spPr>
        <a:xfrm flipV="1">
          <a:off x="2019300" y="10060744"/>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109862</xdr:rowOff>
    </xdr:from>
    <xdr:to>
      <xdr:col>10</xdr:col>
      <xdr:colOff>114300</xdr:colOff>
      <xdr:row>58</xdr:row>
      <xdr:rowOff>148920</xdr:rowOff>
    </xdr:to>
    <xdr:cxnSp macro="">
      <xdr:nvCxnSpPr>
        <xdr:cNvPr id="132" name="直線コネクタ 131"/>
        <xdr:cNvCxnSpPr/>
      </xdr:nvCxnSpPr>
      <xdr:spPr>
        <a:xfrm>
          <a:off x="1130300" y="10053962"/>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170129</xdr:rowOff>
    </xdr:from>
    <xdr:to>
      <xdr:col>24</xdr:col>
      <xdr:colOff>114300</xdr:colOff>
      <xdr:row>58</xdr:row>
      <xdr:rowOff>100279</xdr:rowOff>
    </xdr:to>
    <xdr:sp macro="" textlink="">
      <xdr:nvSpPr>
        <xdr:cNvPr id="142" name="楕円 141"/>
        <xdr:cNvSpPr/>
      </xdr:nvSpPr>
      <xdr:spPr>
        <a:xfrm>
          <a:off x="4584700" y="99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148556</xdr:rowOff>
    </xdr:from>
    <xdr:ext cx="534377" cy="259045"/>
    <xdr:sp macro="" textlink="">
      <xdr:nvSpPr>
        <xdr:cNvPr id="143" name="総務費該当値テキスト"/>
        <xdr:cNvSpPr txBox="1"/>
      </xdr:nvSpPr>
      <xdr:spPr>
        <a:xfrm>
          <a:off x="4686300" y="99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95997</xdr:rowOff>
    </xdr:from>
    <xdr:to>
      <xdr:col>20</xdr:col>
      <xdr:colOff>38100</xdr:colOff>
      <xdr:row>59</xdr:row>
      <xdr:rowOff>26147</xdr:rowOff>
    </xdr:to>
    <xdr:sp macro="" textlink="">
      <xdr:nvSpPr>
        <xdr:cNvPr id="144" name="楕円 143"/>
        <xdr:cNvSpPr/>
      </xdr:nvSpPr>
      <xdr:spPr>
        <a:xfrm>
          <a:off x="3746500" y="100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17274</xdr:rowOff>
    </xdr:from>
    <xdr:ext cx="534377" cy="259045"/>
    <xdr:sp macro="" textlink="">
      <xdr:nvSpPr>
        <xdr:cNvPr id="145" name="テキスト ボックス 144"/>
        <xdr:cNvSpPr txBox="1"/>
      </xdr:nvSpPr>
      <xdr:spPr>
        <a:xfrm>
          <a:off x="3530111" y="101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65844</xdr:rowOff>
    </xdr:from>
    <xdr:to>
      <xdr:col>15</xdr:col>
      <xdr:colOff>101600</xdr:colOff>
      <xdr:row>58</xdr:row>
      <xdr:rowOff>167444</xdr:rowOff>
    </xdr:to>
    <xdr:sp macro="" textlink="">
      <xdr:nvSpPr>
        <xdr:cNvPr id="146" name="楕円 145"/>
        <xdr:cNvSpPr/>
      </xdr:nvSpPr>
      <xdr:spPr>
        <a:xfrm>
          <a:off x="2857500" y="10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158571</xdr:rowOff>
    </xdr:from>
    <xdr:ext cx="534377" cy="259045"/>
    <xdr:sp macro="" textlink="">
      <xdr:nvSpPr>
        <xdr:cNvPr id="147" name="テキスト ボックス 146"/>
        <xdr:cNvSpPr txBox="1"/>
      </xdr:nvSpPr>
      <xdr:spPr>
        <a:xfrm>
          <a:off x="2641111" y="101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98120</xdr:rowOff>
    </xdr:from>
    <xdr:to>
      <xdr:col>10</xdr:col>
      <xdr:colOff>165100</xdr:colOff>
      <xdr:row>59</xdr:row>
      <xdr:rowOff>28270</xdr:rowOff>
    </xdr:to>
    <xdr:sp macro="" textlink="">
      <xdr:nvSpPr>
        <xdr:cNvPr id="148" name="楕円 147"/>
        <xdr:cNvSpPr/>
      </xdr:nvSpPr>
      <xdr:spPr>
        <a:xfrm>
          <a:off x="1968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19397</xdr:rowOff>
    </xdr:from>
    <xdr:ext cx="534377" cy="259045"/>
    <xdr:sp macro="" textlink="">
      <xdr:nvSpPr>
        <xdr:cNvPr id="149" name="テキスト ボックス 148"/>
        <xdr:cNvSpPr txBox="1"/>
      </xdr:nvSpPr>
      <xdr:spPr>
        <a:xfrm>
          <a:off x="1752111" y="101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59062</xdr:rowOff>
    </xdr:from>
    <xdr:to>
      <xdr:col>6</xdr:col>
      <xdr:colOff>38100</xdr:colOff>
      <xdr:row>58</xdr:row>
      <xdr:rowOff>160662</xdr:rowOff>
    </xdr:to>
    <xdr:sp macro="" textlink="">
      <xdr:nvSpPr>
        <xdr:cNvPr id="150" name="楕円 149"/>
        <xdr:cNvSpPr/>
      </xdr:nvSpPr>
      <xdr:spPr>
        <a:xfrm>
          <a:off x="1079500" y="100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151789</xdr:rowOff>
    </xdr:from>
    <xdr:ext cx="534377" cy="259045"/>
    <xdr:sp macro="" textlink="">
      <xdr:nvSpPr>
        <xdr:cNvPr id="151" name="テキスト ボックス 150"/>
        <xdr:cNvSpPr txBox="1"/>
      </xdr:nvSpPr>
      <xdr:spPr>
        <a:xfrm>
          <a:off x="863111" y="100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36221</xdr:rowOff>
    </xdr:from>
    <xdr:to>
      <xdr:col>24</xdr:col>
      <xdr:colOff>63500</xdr:colOff>
      <xdr:row>78</xdr:row>
      <xdr:rowOff>112382</xdr:rowOff>
    </xdr:to>
    <xdr:cxnSp macro="">
      <xdr:nvCxnSpPr>
        <xdr:cNvPr id="181" name="直線コネクタ 180"/>
        <xdr:cNvCxnSpPr/>
      </xdr:nvCxnSpPr>
      <xdr:spPr>
        <a:xfrm flipV="1">
          <a:off x="3797300" y="13409321"/>
          <a:ext cx="8382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112382</xdr:rowOff>
    </xdr:from>
    <xdr:to>
      <xdr:col>19</xdr:col>
      <xdr:colOff>177800</xdr:colOff>
      <xdr:row>78</xdr:row>
      <xdr:rowOff>122010</xdr:rowOff>
    </xdr:to>
    <xdr:cxnSp macro="">
      <xdr:nvCxnSpPr>
        <xdr:cNvPr id="184" name="直線コネクタ 183"/>
        <xdr:cNvCxnSpPr/>
      </xdr:nvCxnSpPr>
      <xdr:spPr>
        <a:xfrm flipV="1">
          <a:off x="2908300" y="13485482"/>
          <a:ext cx="889000" cy="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112306</xdr:rowOff>
    </xdr:from>
    <xdr:to>
      <xdr:col>15</xdr:col>
      <xdr:colOff>50800</xdr:colOff>
      <xdr:row>78</xdr:row>
      <xdr:rowOff>122010</xdr:rowOff>
    </xdr:to>
    <xdr:cxnSp macro="">
      <xdr:nvCxnSpPr>
        <xdr:cNvPr id="187" name="直線コネクタ 186"/>
        <xdr:cNvCxnSpPr/>
      </xdr:nvCxnSpPr>
      <xdr:spPr>
        <a:xfrm>
          <a:off x="2019300" y="13485406"/>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112306</xdr:rowOff>
    </xdr:from>
    <xdr:to>
      <xdr:col>10</xdr:col>
      <xdr:colOff>114300</xdr:colOff>
      <xdr:row>78</xdr:row>
      <xdr:rowOff>167627</xdr:rowOff>
    </xdr:to>
    <xdr:cxnSp macro="">
      <xdr:nvCxnSpPr>
        <xdr:cNvPr id="190" name="直線コネクタ 189"/>
        <xdr:cNvCxnSpPr/>
      </xdr:nvCxnSpPr>
      <xdr:spPr>
        <a:xfrm flipV="1">
          <a:off x="1130300" y="1348540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156871</xdr:rowOff>
    </xdr:from>
    <xdr:to>
      <xdr:col>24</xdr:col>
      <xdr:colOff>114300</xdr:colOff>
      <xdr:row>78</xdr:row>
      <xdr:rowOff>87021</xdr:rowOff>
    </xdr:to>
    <xdr:sp macro="" textlink="">
      <xdr:nvSpPr>
        <xdr:cNvPr id="200" name="楕円 199"/>
        <xdr:cNvSpPr/>
      </xdr:nvSpPr>
      <xdr:spPr>
        <a:xfrm>
          <a:off x="4584700" y="133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71798</xdr:rowOff>
    </xdr:from>
    <xdr:ext cx="599010" cy="259045"/>
    <xdr:sp macro="" textlink="">
      <xdr:nvSpPr>
        <xdr:cNvPr id="201" name="民生費該当値テキスト"/>
        <xdr:cNvSpPr txBox="1"/>
      </xdr:nvSpPr>
      <xdr:spPr>
        <a:xfrm>
          <a:off x="4686300" y="132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61582</xdr:rowOff>
    </xdr:from>
    <xdr:to>
      <xdr:col>20</xdr:col>
      <xdr:colOff>38100</xdr:colOff>
      <xdr:row>78</xdr:row>
      <xdr:rowOff>163182</xdr:rowOff>
    </xdr:to>
    <xdr:sp macro="" textlink="">
      <xdr:nvSpPr>
        <xdr:cNvPr id="202" name="楕円 201"/>
        <xdr:cNvSpPr/>
      </xdr:nvSpPr>
      <xdr:spPr>
        <a:xfrm>
          <a:off x="3746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154309</xdr:rowOff>
    </xdr:from>
    <xdr:ext cx="534377" cy="259045"/>
    <xdr:sp macro="" textlink="">
      <xdr:nvSpPr>
        <xdr:cNvPr id="203" name="テキスト ボックス 202"/>
        <xdr:cNvSpPr txBox="1"/>
      </xdr:nvSpPr>
      <xdr:spPr>
        <a:xfrm>
          <a:off x="3530111" y="135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71210</xdr:rowOff>
    </xdr:from>
    <xdr:to>
      <xdr:col>15</xdr:col>
      <xdr:colOff>101600</xdr:colOff>
      <xdr:row>79</xdr:row>
      <xdr:rowOff>1360</xdr:rowOff>
    </xdr:to>
    <xdr:sp macro="" textlink="">
      <xdr:nvSpPr>
        <xdr:cNvPr id="204" name="楕円 203"/>
        <xdr:cNvSpPr/>
      </xdr:nvSpPr>
      <xdr:spPr>
        <a:xfrm>
          <a:off x="2857500" y="134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163937</xdr:rowOff>
    </xdr:from>
    <xdr:ext cx="534377" cy="259045"/>
    <xdr:sp macro="" textlink="">
      <xdr:nvSpPr>
        <xdr:cNvPr id="205" name="テキスト ボックス 204"/>
        <xdr:cNvSpPr txBox="1"/>
      </xdr:nvSpPr>
      <xdr:spPr>
        <a:xfrm>
          <a:off x="2641111" y="135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61506</xdr:rowOff>
    </xdr:from>
    <xdr:to>
      <xdr:col>10</xdr:col>
      <xdr:colOff>165100</xdr:colOff>
      <xdr:row>78</xdr:row>
      <xdr:rowOff>163106</xdr:rowOff>
    </xdr:to>
    <xdr:sp macro="" textlink="">
      <xdr:nvSpPr>
        <xdr:cNvPr id="206" name="楕円 205"/>
        <xdr:cNvSpPr/>
      </xdr:nvSpPr>
      <xdr:spPr>
        <a:xfrm>
          <a:off x="1968500" y="134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154233</xdr:rowOff>
    </xdr:from>
    <xdr:ext cx="534377" cy="259045"/>
    <xdr:sp macro="" textlink="">
      <xdr:nvSpPr>
        <xdr:cNvPr id="207" name="テキスト ボックス 206"/>
        <xdr:cNvSpPr txBox="1"/>
      </xdr:nvSpPr>
      <xdr:spPr>
        <a:xfrm>
          <a:off x="1752111" y="135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116827</xdr:rowOff>
    </xdr:from>
    <xdr:to>
      <xdr:col>6</xdr:col>
      <xdr:colOff>38100</xdr:colOff>
      <xdr:row>79</xdr:row>
      <xdr:rowOff>46977</xdr:rowOff>
    </xdr:to>
    <xdr:sp macro="" textlink="">
      <xdr:nvSpPr>
        <xdr:cNvPr id="208" name="楕円 207"/>
        <xdr:cNvSpPr/>
      </xdr:nvSpPr>
      <xdr:spPr>
        <a:xfrm>
          <a:off x="1079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38104</xdr:rowOff>
    </xdr:from>
    <xdr:ext cx="534377" cy="259045"/>
    <xdr:sp macro="" textlink="">
      <xdr:nvSpPr>
        <xdr:cNvPr id="209" name="テキスト ボックス 208"/>
        <xdr:cNvSpPr txBox="1"/>
      </xdr:nvSpPr>
      <xdr:spPr>
        <a:xfrm>
          <a:off x="863111" y="135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1560</xdr:rowOff>
    </xdr:from>
    <xdr:to>
      <xdr:col>24</xdr:col>
      <xdr:colOff>63500</xdr:colOff>
      <xdr:row>98</xdr:row>
      <xdr:rowOff>48064</xdr:rowOff>
    </xdr:to>
    <xdr:cxnSp macro="">
      <xdr:nvCxnSpPr>
        <xdr:cNvPr id="241" name="直線コネクタ 240"/>
        <xdr:cNvCxnSpPr/>
      </xdr:nvCxnSpPr>
      <xdr:spPr>
        <a:xfrm flipV="1">
          <a:off x="3797300" y="16803660"/>
          <a:ext cx="8382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31654</xdr:rowOff>
    </xdr:from>
    <xdr:to>
      <xdr:col>19</xdr:col>
      <xdr:colOff>177800</xdr:colOff>
      <xdr:row>98</xdr:row>
      <xdr:rowOff>48064</xdr:rowOff>
    </xdr:to>
    <xdr:cxnSp macro="">
      <xdr:nvCxnSpPr>
        <xdr:cNvPr id="244" name="直線コネクタ 243"/>
        <xdr:cNvCxnSpPr/>
      </xdr:nvCxnSpPr>
      <xdr:spPr>
        <a:xfrm>
          <a:off x="2908300" y="16833754"/>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31654</xdr:rowOff>
    </xdr:from>
    <xdr:to>
      <xdr:col>15</xdr:col>
      <xdr:colOff>50800</xdr:colOff>
      <xdr:row>98</xdr:row>
      <xdr:rowOff>54350</xdr:rowOff>
    </xdr:to>
    <xdr:cxnSp macro="">
      <xdr:nvCxnSpPr>
        <xdr:cNvPr id="247" name="直線コネクタ 246"/>
        <xdr:cNvCxnSpPr/>
      </xdr:nvCxnSpPr>
      <xdr:spPr>
        <a:xfrm flipV="1">
          <a:off x="2019300" y="16833754"/>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54350</xdr:rowOff>
    </xdr:from>
    <xdr:to>
      <xdr:col>10</xdr:col>
      <xdr:colOff>114300</xdr:colOff>
      <xdr:row>98</xdr:row>
      <xdr:rowOff>77129</xdr:rowOff>
    </xdr:to>
    <xdr:cxnSp macro="">
      <xdr:nvCxnSpPr>
        <xdr:cNvPr id="250" name="直線コネクタ 249"/>
        <xdr:cNvCxnSpPr/>
      </xdr:nvCxnSpPr>
      <xdr:spPr>
        <a:xfrm flipV="1">
          <a:off x="1130300" y="16856450"/>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122210</xdr:rowOff>
    </xdr:from>
    <xdr:to>
      <xdr:col>24</xdr:col>
      <xdr:colOff>114300</xdr:colOff>
      <xdr:row>98</xdr:row>
      <xdr:rowOff>52360</xdr:rowOff>
    </xdr:to>
    <xdr:sp macro="" textlink="">
      <xdr:nvSpPr>
        <xdr:cNvPr id="260" name="楕円 259"/>
        <xdr:cNvSpPr/>
      </xdr:nvSpPr>
      <xdr:spPr>
        <a:xfrm>
          <a:off x="4584700" y="167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145087</xdr:rowOff>
    </xdr:from>
    <xdr:ext cx="534377" cy="259045"/>
    <xdr:sp macro="" textlink="">
      <xdr:nvSpPr>
        <xdr:cNvPr id="261" name="衛生費該当値テキスト"/>
        <xdr:cNvSpPr txBox="1"/>
      </xdr:nvSpPr>
      <xdr:spPr>
        <a:xfrm>
          <a:off x="4686300" y="166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168714</xdr:rowOff>
    </xdr:from>
    <xdr:to>
      <xdr:col>20</xdr:col>
      <xdr:colOff>38100</xdr:colOff>
      <xdr:row>98</xdr:row>
      <xdr:rowOff>98864</xdr:rowOff>
    </xdr:to>
    <xdr:sp macro="" textlink="">
      <xdr:nvSpPr>
        <xdr:cNvPr id="262" name="楕円 261"/>
        <xdr:cNvSpPr/>
      </xdr:nvSpPr>
      <xdr:spPr>
        <a:xfrm>
          <a:off x="3746500" y="16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115391</xdr:rowOff>
    </xdr:from>
    <xdr:ext cx="534377" cy="259045"/>
    <xdr:sp macro="" textlink="">
      <xdr:nvSpPr>
        <xdr:cNvPr id="263" name="テキスト ボックス 262"/>
        <xdr:cNvSpPr txBox="1"/>
      </xdr:nvSpPr>
      <xdr:spPr>
        <a:xfrm>
          <a:off x="3530111" y="16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152304</xdr:rowOff>
    </xdr:from>
    <xdr:to>
      <xdr:col>15</xdr:col>
      <xdr:colOff>101600</xdr:colOff>
      <xdr:row>98</xdr:row>
      <xdr:rowOff>82454</xdr:rowOff>
    </xdr:to>
    <xdr:sp macro="" textlink="">
      <xdr:nvSpPr>
        <xdr:cNvPr id="264" name="楕円 263"/>
        <xdr:cNvSpPr/>
      </xdr:nvSpPr>
      <xdr:spPr>
        <a:xfrm>
          <a:off x="28575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98981</xdr:rowOff>
    </xdr:from>
    <xdr:ext cx="534377" cy="259045"/>
    <xdr:sp macro="" textlink="">
      <xdr:nvSpPr>
        <xdr:cNvPr id="265" name="テキスト ボックス 264"/>
        <xdr:cNvSpPr txBox="1"/>
      </xdr:nvSpPr>
      <xdr:spPr>
        <a:xfrm>
          <a:off x="2641111" y="165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3550</xdr:rowOff>
    </xdr:from>
    <xdr:to>
      <xdr:col>10</xdr:col>
      <xdr:colOff>165100</xdr:colOff>
      <xdr:row>98</xdr:row>
      <xdr:rowOff>105150</xdr:rowOff>
    </xdr:to>
    <xdr:sp macro="" textlink="">
      <xdr:nvSpPr>
        <xdr:cNvPr id="266" name="楕円 265"/>
        <xdr:cNvSpPr/>
      </xdr:nvSpPr>
      <xdr:spPr>
        <a:xfrm>
          <a:off x="1968500" y="168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96277</xdr:rowOff>
    </xdr:from>
    <xdr:ext cx="534377" cy="259045"/>
    <xdr:sp macro="" textlink="">
      <xdr:nvSpPr>
        <xdr:cNvPr id="267" name="テキスト ボックス 266"/>
        <xdr:cNvSpPr txBox="1"/>
      </xdr:nvSpPr>
      <xdr:spPr>
        <a:xfrm>
          <a:off x="1752111" y="168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26329</xdr:rowOff>
    </xdr:from>
    <xdr:to>
      <xdr:col>6</xdr:col>
      <xdr:colOff>38100</xdr:colOff>
      <xdr:row>98</xdr:row>
      <xdr:rowOff>127929</xdr:rowOff>
    </xdr:to>
    <xdr:sp macro="" textlink="">
      <xdr:nvSpPr>
        <xdr:cNvPr id="268" name="楕円 267"/>
        <xdr:cNvSpPr/>
      </xdr:nvSpPr>
      <xdr:spPr>
        <a:xfrm>
          <a:off x="1079500" y="168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119056</xdr:rowOff>
    </xdr:from>
    <xdr:ext cx="534377" cy="259045"/>
    <xdr:sp macro="" textlink="">
      <xdr:nvSpPr>
        <xdr:cNvPr id="269" name="テキスト ボックス 268"/>
        <xdr:cNvSpPr txBox="1"/>
      </xdr:nvSpPr>
      <xdr:spPr>
        <a:xfrm>
          <a:off x="863111" y="169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38463</xdr:rowOff>
    </xdr:from>
    <xdr:to>
      <xdr:col>55</xdr:col>
      <xdr:colOff>0</xdr:colOff>
      <xdr:row>39</xdr:row>
      <xdr:rowOff>40096</xdr:rowOff>
    </xdr:to>
    <xdr:cxnSp macro="">
      <xdr:nvCxnSpPr>
        <xdr:cNvPr id="300" name="直線コネクタ 299"/>
        <xdr:cNvCxnSpPr/>
      </xdr:nvCxnSpPr>
      <xdr:spPr>
        <a:xfrm flipV="1">
          <a:off x="9639300" y="672501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40096</xdr:rowOff>
    </xdr:from>
    <xdr:to>
      <xdr:col>50</xdr:col>
      <xdr:colOff>114300</xdr:colOff>
      <xdr:row>39</xdr:row>
      <xdr:rowOff>41076</xdr:rowOff>
    </xdr:to>
    <xdr:cxnSp macro="">
      <xdr:nvCxnSpPr>
        <xdr:cNvPr id="303" name="直線コネクタ 302"/>
        <xdr:cNvCxnSpPr/>
      </xdr:nvCxnSpPr>
      <xdr:spPr>
        <a:xfrm flipV="1">
          <a:off x="8750300" y="672664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41076</xdr:rowOff>
    </xdr:from>
    <xdr:to>
      <xdr:col>45</xdr:col>
      <xdr:colOff>177800</xdr:colOff>
      <xdr:row>39</xdr:row>
      <xdr:rowOff>42055</xdr:rowOff>
    </xdr:to>
    <xdr:cxnSp macro="">
      <xdr:nvCxnSpPr>
        <xdr:cNvPr id="306" name="直線コネクタ 305"/>
        <xdr:cNvCxnSpPr/>
      </xdr:nvCxnSpPr>
      <xdr:spPr>
        <a:xfrm flipV="1">
          <a:off x="7861300" y="672762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41076</xdr:rowOff>
    </xdr:from>
    <xdr:to>
      <xdr:col>41</xdr:col>
      <xdr:colOff>50800</xdr:colOff>
      <xdr:row>39</xdr:row>
      <xdr:rowOff>42055</xdr:rowOff>
    </xdr:to>
    <xdr:cxnSp macro="">
      <xdr:nvCxnSpPr>
        <xdr:cNvPr id="309" name="直線コネクタ 308"/>
        <xdr:cNvCxnSpPr/>
      </xdr:nvCxnSpPr>
      <xdr:spPr>
        <a:xfrm>
          <a:off x="6972300" y="672762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159113</xdr:rowOff>
    </xdr:from>
    <xdr:to>
      <xdr:col>55</xdr:col>
      <xdr:colOff>50800</xdr:colOff>
      <xdr:row>39</xdr:row>
      <xdr:rowOff>89263</xdr:rowOff>
    </xdr:to>
    <xdr:sp macro="" textlink="">
      <xdr:nvSpPr>
        <xdr:cNvPr id="319" name="楕円 318"/>
        <xdr:cNvSpPr/>
      </xdr:nvSpPr>
      <xdr:spPr>
        <a:xfrm>
          <a:off x="104267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74040</xdr:rowOff>
    </xdr:from>
    <xdr:ext cx="378565" cy="259045"/>
    <xdr:sp macro="" textlink="">
      <xdr:nvSpPr>
        <xdr:cNvPr id="320" name="労働費該当値テキスト"/>
        <xdr:cNvSpPr txBox="1"/>
      </xdr:nvSpPr>
      <xdr:spPr>
        <a:xfrm>
          <a:off x="10528300" y="6589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160746</xdr:rowOff>
    </xdr:from>
    <xdr:to>
      <xdr:col>50</xdr:col>
      <xdr:colOff>165100</xdr:colOff>
      <xdr:row>39</xdr:row>
      <xdr:rowOff>90896</xdr:rowOff>
    </xdr:to>
    <xdr:sp macro="" textlink="">
      <xdr:nvSpPr>
        <xdr:cNvPr id="321" name="楕円 320"/>
        <xdr:cNvSpPr/>
      </xdr:nvSpPr>
      <xdr:spPr>
        <a:xfrm>
          <a:off x="9588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82023</xdr:rowOff>
    </xdr:from>
    <xdr:ext cx="378565" cy="259045"/>
    <xdr:sp macro="" textlink="">
      <xdr:nvSpPr>
        <xdr:cNvPr id="322" name="テキスト ボックス 321"/>
        <xdr:cNvSpPr txBox="1"/>
      </xdr:nvSpPr>
      <xdr:spPr>
        <a:xfrm>
          <a:off x="9450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161726</xdr:rowOff>
    </xdr:from>
    <xdr:to>
      <xdr:col>46</xdr:col>
      <xdr:colOff>38100</xdr:colOff>
      <xdr:row>39</xdr:row>
      <xdr:rowOff>91876</xdr:rowOff>
    </xdr:to>
    <xdr:sp macro="" textlink="">
      <xdr:nvSpPr>
        <xdr:cNvPr id="323" name="楕円 322"/>
        <xdr:cNvSpPr/>
      </xdr:nvSpPr>
      <xdr:spPr>
        <a:xfrm>
          <a:off x="8699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83003</xdr:rowOff>
    </xdr:from>
    <xdr:ext cx="378565" cy="259045"/>
    <xdr:sp macro="" textlink="">
      <xdr:nvSpPr>
        <xdr:cNvPr id="324" name="テキスト ボックス 323"/>
        <xdr:cNvSpPr txBox="1"/>
      </xdr:nvSpPr>
      <xdr:spPr>
        <a:xfrm>
          <a:off x="8561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162705</xdr:rowOff>
    </xdr:from>
    <xdr:to>
      <xdr:col>41</xdr:col>
      <xdr:colOff>101600</xdr:colOff>
      <xdr:row>39</xdr:row>
      <xdr:rowOff>92855</xdr:rowOff>
    </xdr:to>
    <xdr:sp macro="" textlink="">
      <xdr:nvSpPr>
        <xdr:cNvPr id="325" name="楕円 324"/>
        <xdr:cNvSpPr/>
      </xdr:nvSpPr>
      <xdr:spPr>
        <a:xfrm>
          <a:off x="78105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83982</xdr:rowOff>
    </xdr:from>
    <xdr:ext cx="378565" cy="259045"/>
    <xdr:sp macro="" textlink="">
      <xdr:nvSpPr>
        <xdr:cNvPr id="326" name="テキスト ボックス 325"/>
        <xdr:cNvSpPr txBox="1"/>
      </xdr:nvSpPr>
      <xdr:spPr>
        <a:xfrm>
          <a:off x="7672017" y="677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161726</xdr:rowOff>
    </xdr:from>
    <xdr:to>
      <xdr:col>36</xdr:col>
      <xdr:colOff>165100</xdr:colOff>
      <xdr:row>39</xdr:row>
      <xdr:rowOff>91876</xdr:rowOff>
    </xdr:to>
    <xdr:sp macro="" textlink="">
      <xdr:nvSpPr>
        <xdr:cNvPr id="327" name="楕円 326"/>
        <xdr:cNvSpPr/>
      </xdr:nvSpPr>
      <xdr:spPr>
        <a:xfrm>
          <a:off x="6921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83003</xdr:rowOff>
    </xdr:from>
    <xdr:ext cx="378565" cy="259045"/>
    <xdr:sp macro="" textlink="">
      <xdr:nvSpPr>
        <xdr:cNvPr id="328" name="テキスト ボックス 327"/>
        <xdr:cNvSpPr txBox="1"/>
      </xdr:nvSpPr>
      <xdr:spPr>
        <a:xfrm>
          <a:off x="6783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80639</xdr:rowOff>
    </xdr:from>
    <xdr:to>
      <xdr:col>55</xdr:col>
      <xdr:colOff>0</xdr:colOff>
      <xdr:row>59</xdr:row>
      <xdr:rowOff>82501</xdr:rowOff>
    </xdr:to>
    <xdr:cxnSp macro="">
      <xdr:nvCxnSpPr>
        <xdr:cNvPr id="359" name="直線コネクタ 358"/>
        <xdr:cNvCxnSpPr/>
      </xdr:nvCxnSpPr>
      <xdr:spPr>
        <a:xfrm flipV="1">
          <a:off x="9639300" y="10196189"/>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76721</xdr:rowOff>
    </xdr:from>
    <xdr:to>
      <xdr:col>50</xdr:col>
      <xdr:colOff>114300</xdr:colOff>
      <xdr:row>59</xdr:row>
      <xdr:rowOff>82501</xdr:rowOff>
    </xdr:to>
    <xdr:cxnSp macro="">
      <xdr:nvCxnSpPr>
        <xdr:cNvPr id="362" name="直線コネクタ 361"/>
        <xdr:cNvCxnSpPr/>
      </xdr:nvCxnSpPr>
      <xdr:spPr>
        <a:xfrm>
          <a:off x="8750300" y="10192271"/>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76721</xdr:rowOff>
    </xdr:from>
    <xdr:to>
      <xdr:col>45</xdr:col>
      <xdr:colOff>177800</xdr:colOff>
      <xdr:row>59</xdr:row>
      <xdr:rowOff>79693</xdr:rowOff>
    </xdr:to>
    <xdr:cxnSp macro="">
      <xdr:nvCxnSpPr>
        <xdr:cNvPr id="365" name="直線コネクタ 364"/>
        <xdr:cNvCxnSpPr/>
      </xdr:nvCxnSpPr>
      <xdr:spPr>
        <a:xfrm flipV="1">
          <a:off x="7861300" y="1019227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79415</xdr:rowOff>
    </xdr:from>
    <xdr:to>
      <xdr:col>41</xdr:col>
      <xdr:colOff>50800</xdr:colOff>
      <xdr:row>59</xdr:row>
      <xdr:rowOff>79693</xdr:rowOff>
    </xdr:to>
    <xdr:cxnSp macro="">
      <xdr:nvCxnSpPr>
        <xdr:cNvPr id="368" name="直線コネクタ 367"/>
        <xdr:cNvCxnSpPr/>
      </xdr:nvCxnSpPr>
      <xdr:spPr>
        <a:xfrm>
          <a:off x="6972300" y="10194965"/>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29839</xdr:rowOff>
    </xdr:from>
    <xdr:to>
      <xdr:col>55</xdr:col>
      <xdr:colOff>50800</xdr:colOff>
      <xdr:row>59</xdr:row>
      <xdr:rowOff>131439</xdr:rowOff>
    </xdr:to>
    <xdr:sp macro="" textlink="">
      <xdr:nvSpPr>
        <xdr:cNvPr id="378" name="楕円 377"/>
        <xdr:cNvSpPr/>
      </xdr:nvSpPr>
      <xdr:spPr>
        <a:xfrm>
          <a:off x="10426700" y="101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116216</xdr:rowOff>
    </xdr:from>
    <xdr:ext cx="469744" cy="259045"/>
    <xdr:sp macro="" textlink="">
      <xdr:nvSpPr>
        <xdr:cNvPr id="379" name="農林水産業費該当値テキスト"/>
        <xdr:cNvSpPr txBox="1"/>
      </xdr:nvSpPr>
      <xdr:spPr>
        <a:xfrm>
          <a:off x="10528300" y="100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31701</xdr:rowOff>
    </xdr:from>
    <xdr:to>
      <xdr:col>50</xdr:col>
      <xdr:colOff>165100</xdr:colOff>
      <xdr:row>59</xdr:row>
      <xdr:rowOff>133301</xdr:rowOff>
    </xdr:to>
    <xdr:sp macro="" textlink="">
      <xdr:nvSpPr>
        <xdr:cNvPr id="380" name="楕円 379"/>
        <xdr:cNvSpPr/>
      </xdr:nvSpPr>
      <xdr:spPr>
        <a:xfrm>
          <a:off x="9588500" y="1014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124428</xdr:rowOff>
    </xdr:from>
    <xdr:ext cx="469744" cy="259045"/>
    <xdr:sp macro="" textlink="">
      <xdr:nvSpPr>
        <xdr:cNvPr id="381" name="テキスト ボックス 380"/>
        <xdr:cNvSpPr txBox="1"/>
      </xdr:nvSpPr>
      <xdr:spPr>
        <a:xfrm>
          <a:off x="9404428" y="1023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25921</xdr:rowOff>
    </xdr:from>
    <xdr:to>
      <xdr:col>46</xdr:col>
      <xdr:colOff>38100</xdr:colOff>
      <xdr:row>59</xdr:row>
      <xdr:rowOff>127521</xdr:rowOff>
    </xdr:to>
    <xdr:sp macro="" textlink="">
      <xdr:nvSpPr>
        <xdr:cNvPr id="382" name="楕円 381"/>
        <xdr:cNvSpPr/>
      </xdr:nvSpPr>
      <xdr:spPr>
        <a:xfrm>
          <a:off x="8699500" y="101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118648</xdr:rowOff>
    </xdr:from>
    <xdr:ext cx="469744" cy="259045"/>
    <xdr:sp macro="" textlink="">
      <xdr:nvSpPr>
        <xdr:cNvPr id="383" name="テキスト ボックス 382"/>
        <xdr:cNvSpPr txBox="1"/>
      </xdr:nvSpPr>
      <xdr:spPr>
        <a:xfrm>
          <a:off x="8515428" y="102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28893</xdr:rowOff>
    </xdr:from>
    <xdr:to>
      <xdr:col>41</xdr:col>
      <xdr:colOff>101600</xdr:colOff>
      <xdr:row>59</xdr:row>
      <xdr:rowOff>130493</xdr:rowOff>
    </xdr:to>
    <xdr:sp macro="" textlink="">
      <xdr:nvSpPr>
        <xdr:cNvPr id="384" name="楕円 383"/>
        <xdr:cNvSpPr/>
      </xdr:nvSpPr>
      <xdr:spPr>
        <a:xfrm>
          <a:off x="7810500" y="101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121620</xdr:rowOff>
    </xdr:from>
    <xdr:ext cx="469744" cy="259045"/>
    <xdr:sp macro="" textlink="">
      <xdr:nvSpPr>
        <xdr:cNvPr id="385" name="テキスト ボックス 384"/>
        <xdr:cNvSpPr txBox="1"/>
      </xdr:nvSpPr>
      <xdr:spPr>
        <a:xfrm>
          <a:off x="7626428"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28615</xdr:rowOff>
    </xdr:from>
    <xdr:to>
      <xdr:col>36</xdr:col>
      <xdr:colOff>165100</xdr:colOff>
      <xdr:row>59</xdr:row>
      <xdr:rowOff>130215</xdr:rowOff>
    </xdr:to>
    <xdr:sp macro="" textlink="">
      <xdr:nvSpPr>
        <xdr:cNvPr id="386" name="楕円 385"/>
        <xdr:cNvSpPr/>
      </xdr:nvSpPr>
      <xdr:spPr>
        <a:xfrm>
          <a:off x="69215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121342</xdr:rowOff>
    </xdr:from>
    <xdr:ext cx="469744" cy="259045"/>
    <xdr:sp macro="" textlink="">
      <xdr:nvSpPr>
        <xdr:cNvPr id="387" name="テキスト ボックス 386"/>
        <xdr:cNvSpPr txBox="1"/>
      </xdr:nvSpPr>
      <xdr:spPr>
        <a:xfrm>
          <a:off x="6737428" y="1023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71958</xdr:rowOff>
    </xdr:from>
    <xdr:to>
      <xdr:col>55</xdr:col>
      <xdr:colOff>0</xdr:colOff>
      <xdr:row>79</xdr:row>
      <xdr:rowOff>72034</xdr:rowOff>
    </xdr:to>
    <xdr:cxnSp macro="">
      <xdr:nvCxnSpPr>
        <xdr:cNvPr id="418" name="直線コネクタ 417"/>
        <xdr:cNvCxnSpPr/>
      </xdr:nvCxnSpPr>
      <xdr:spPr>
        <a:xfrm>
          <a:off x="9639300" y="1361650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71958</xdr:rowOff>
    </xdr:from>
    <xdr:to>
      <xdr:col>50</xdr:col>
      <xdr:colOff>114300</xdr:colOff>
      <xdr:row>79</xdr:row>
      <xdr:rowOff>73580</xdr:rowOff>
    </xdr:to>
    <xdr:cxnSp macro="">
      <xdr:nvCxnSpPr>
        <xdr:cNvPr id="421" name="直線コネクタ 420"/>
        <xdr:cNvCxnSpPr/>
      </xdr:nvCxnSpPr>
      <xdr:spPr>
        <a:xfrm flipV="1">
          <a:off x="8750300" y="13616508"/>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68997</xdr:rowOff>
    </xdr:from>
    <xdr:to>
      <xdr:col>45</xdr:col>
      <xdr:colOff>177800</xdr:colOff>
      <xdr:row>79</xdr:row>
      <xdr:rowOff>73580</xdr:rowOff>
    </xdr:to>
    <xdr:cxnSp macro="">
      <xdr:nvCxnSpPr>
        <xdr:cNvPr id="424" name="直線コネクタ 423"/>
        <xdr:cNvCxnSpPr/>
      </xdr:nvCxnSpPr>
      <xdr:spPr>
        <a:xfrm>
          <a:off x="7861300" y="13613547"/>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50753</xdr:rowOff>
    </xdr:from>
    <xdr:to>
      <xdr:col>41</xdr:col>
      <xdr:colOff>50800</xdr:colOff>
      <xdr:row>79</xdr:row>
      <xdr:rowOff>68997</xdr:rowOff>
    </xdr:to>
    <xdr:cxnSp macro="">
      <xdr:nvCxnSpPr>
        <xdr:cNvPr id="427" name="直線コネクタ 426"/>
        <xdr:cNvCxnSpPr/>
      </xdr:nvCxnSpPr>
      <xdr:spPr>
        <a:xfrm>
          <a:off x="6972300" y="13595303"/>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21234</xdr:rowOff>
    </xdr:from>
    <xdr:to>
      <xdr:col>55</xdr:col>
      <xdr:colOff>50800</xdr:colOff>
      <xdr:row>79</xdr:row>
      <xdr:rowOff>122834</xdr:rowOff>
    </xdr:to>
    <xdr:sp macro="" textlink="">
      <xdr:nvSpPr>
        <xdr:cNvPr id="437" name="楕円 436"/>
        <xdr:cNvSpPr/>
      </xdr:nvSpPr>
      <xdr:spPr>
        <a:xfrm>
          <a:off x="10426700" y="135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21158</xdr:rowOff>
    </xdr:from>
    <xdr:to>
      <xdr:col>50</xdr:col>
      <xdr:colOff>165100</xdr:colOff>
      <xdr:row>79</xdr:row>
      <xdr:rowOff>122758</xdr:rowOff>
    </xdr:to>
    <xdr:sp macro="" textlink="">
      <xdr:nvSpPr>
        <xdr:cNvPr id="439" name="楕円 438"/>
        <xdr:cNvSpPr/>
      </xdr:nvSpPr>
      <xdr:spPr>
        <a:xfrm>
          <a:off x="9588500" y="135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113885</xdr:rowOff>
    </xdr:from>
    <xdr:ext cx="469744" cy="259045"/>
    <xdr:sp macro="" textlink="">
      <xdr:nvSpPr>
        <xdr:cNvPr id="440" name="テキスト ボックス 439"/>
        <xdr:cNvSpPr txBox="1"/>
      </xdr:nvSpPr>
      <xdr:spPr>
        <a:xfrm>
          <a:off x="9404428" y="136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22780</xdr:rowOff>
    </xdr:from>
    <xdr:to>
      <xdr:col>46</xdr:col>
      <xdr:colOff>38100</xdr:colOff>
      <xdr:row>79</xdr:row>
      <xdr:rowOff>124380</xdr:rowOff>
    </xdr:to>
    <xdr:sp macro="" textlink="">
      <xdr:nvSpPr>
        <xdr:cNvPr id="441" name="楕円 440"/>
        <xdr:cNvSpPr/>
      </xdr:nvSpPr>
      <xdr:spPr>
        <a:xfrm>
          <a:off x="8699500" y="135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115507</xdr:rowOff>
    </xdr:from>
    <xdr:ext cx="469744" cy="259045"/>
    <xdr:sp macro="" textlink="">
      <xdr:nvSpPr>
        <xdr:cNvPr id="442" name="テキスト ボックス 441"/>
        <xdr:cNvSpPr txBox="1"/>
      </xdr:nvSpPr>
      <xdr:spPr>
        <a:xfrm>
          <a:off x="8515428" y="1366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18197</xdr:rowOff>
    </xdr:from>
    <xdr:to>
      <xdr:col>41</xdr:col>
      <xdr:colOff>101600</xdr:colOff>
      <xdr:row>79</xdr:row>
      <xdr:rowOff>119797</xdr:rowOff>
    </xdr:to>
    <xdr:sp macro="" textlink="">
      <xdr:nvSpPr>
        <xdr:cNvPr id="443" name="楕円 442"/>
        <xdr:cNvSpPr/>
      </xdr:nvSpPr>
      <xdr:spPr>
        <a:xfrm>
          <a:off x="7810500" y="13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110924</xdr:rowOff>
    </xdr:from>
    <xdr:ext cx="469744" cy="259045"/>
    <xdr:sp macro="" textlink="">
      <xdr:nvSpPr>
        <xdr:cNvPr id="444" name="テキスト ボックス 443"/>
        <xdr:cNvSpPr txBox="1"/>
      </xdr:nvSpPr>
      <xdr:spPr>
        <a:xfrm>
          <a:off x="7626428" y="1365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171403</xdr:rowOff>
    </xdr:from>
    <xdr:to>
      <xdr:col>36</xdr:col>
      <xdr:colOff>165100</xdr:colOff>
      <xdr:row>79</xdr:row>
      <xdr:rowOff>101553</xdr:rowOff>
    </xdr:to>
    <xdr:sp macro="" textlink="">
      <xdr:nvSpPr>
        <xdr:cNvPr id="445" name="楕円 444"/>
        <xdr:cNvSpPr/>
      </xdr:nvSpPr>
      <xdr:spPr>
        <a:xfrm>
          <a:off x="6921500" y="135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92680</xdr:rowOff>
    </xdr:from>
    <xdr:ext cx="469744" cy="259045"/>
    <xdr:sp macro="" textlink="">
      <xdr:nvSpPr>
        <xdr:cNvPr id="446" name="テキスト ボックス 445"/>
        <xdr:cNvSpPr txBox="1"/>
      </xdr:nvSpPr>
      <xdr:spPr>
        <a:xfrm>
          <a:off x="6737428" y="1363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29769</xdr:rowOff>
    </xdr:from>
    <xdr:to>
      <xdr:col>55</xdr:col>
      <xdr:colOff>0</xdr:colOff>
      <xdr:row>98</xdr:row>
      <xdr:rowOff>37593</xdr:rowOff>
    </xdr:to>
    <xdr:cxnSp macro="">
      <xdr:nvCxnSpPr>
        <xdr:cNvPr id="473" name="直線コネクタ 472"/>
        <xdr:cNvCxnSpPr/>
      </xdr:nvCxnSpPr>
      <xdr:spPr>
        <a:xfrm>
          <a:off x="9639300" y="16831869"/>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29769</xdr:rowOff>
    </xdr:from>
    <xdr:to>
      <xdr:col>50</xdr:col>
      <xdr:colOff>114300</xdr:colOff>
      <xdr:row>98</xdr:row>
      <xdr:rowOff>29939</xdr:rowOff>
    </xdr:to>
    <xdr:cxnSp macro="">
      <xdr:nvCxnSpPr>
        <xdr:cNvPr id="476" name="直線コネクタ 475"/>
        <xdr:cNvCxnSpPr/>
      </xdr:nvCxnSpPr>
      <xdr:spPr>
        <a:xfrm flipV="1">
          <a:off x="8750300" y="16831869"/>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29939</xdr:rowOff>
    </xdr:from>
    <xdr:to>
      <xdr:col>45</xdr:col>
      <xdr:colOff>177800</xdr:colOff>
      <xdr:row>98</xdr:row>
      <xdr:rowOff>38691</xdr:rowOff>
    </xdr:to>
    <xdr:cxnSp macro="">
      <xdr:nvCxnSpPr>
        <xdr:cNvPr id="479" name="直線コネクタ 478"/>
        <xdr:cNvCxnSpPr/>
      </xdr:nvCxnSpPr>
      <xdr:spPr>
        <a:xfrm flipV="1">
          <a:off x="7861300" y="16832039"/>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38691</xdr:rowOff>
    </xdr:from>
    <xdr:to>
      <xdr:col>41</xdr:col>
      <xdr:colOff>50800</xdr:colOff>
      <xdr:row>98</xdr:row>
      <xdr:rowOff>50372</xdr:rowOff>
    </xdr:to>
    <xdr:cxnSp macro="">
      <xdr:nvCxnSpPr>
        <xdr:cNvPr id="482" name="直線コネクタ 481"/>
        <xdr:cNvCxnSpPr/>
      </xdr:nvCxnSpPr>
      <xdr:spPr>
        <a:xfrm flipV="1">
          <a:off x="6972300" y="16840791"/>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158243</xdr:rowOff>
    </xdr:from>
    <xdr:to>
      <xdr:col>55</xdr:col>
      <xdr:colOff>50800</xdr:colOff>
      <xdr:row>98</xdr:row>
      <xdr:rowOff>88393</xdr:rowOff>
    </xdr:to>
    <xdr:sp macro="" textlink="">
      <xdr:nvSpPr>
        <xdr:cNvPr id="492" name="楕円 491"/>
        <xdr:cNvSpPr/>
      </xdr:nvSpPr>
      <xdr:spPr>
        <a:xfrm>
          <a:off x="10426700" y="167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117620</xdr:rowOff>
    </xdr:from>
    <xdr:ext cx="534377" cy="259045"/>
    <xdr:sp macro="" textlink="">
      <xdr:nvSpPr>
        <xdr:cNvPr id="493" name="土木費該当値テキスト"/>
        <xdr:cNvSpPr txBox="1"/>
      </xdr:nvSpPr>
      <xdr:spPr>
        <a:xfrm>
          <a:off x="10528300" y="165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150419</xdr:rowOff>
    </xdr:from>
    <xdr:to>
      <xdr:col>50</xdr:col>
      <xdr:colOff>165100</xdr:colOff>
      <xdr:row>98</xdr:row>
      <xdr:rowOff>80569</xdr:rowOff>
    </xdr:to>
    <xdr:sp macro="" textlink="">
      <xdr:nvSpPr>
        <xdr:cNvPr id="494" name="楕円 493"/>
        <xdr:cNvSpPr/>
      </xdr:nvSpPr>
      <xdr:spPr>
        <a:xfrm>
          <a:off x="9588500" y="167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97096</xdr:rowOff>
    </xdr:from>
    <xdr:ext cx="534377" cy="259045"/>
    <xdr:sp macro="" textlink="">
      <xdr:nvSpPr>
        <xdr:cNvPr id="495" name="テキスト ボックス 494"/>
        <xdr:cNvSpPr txBox="1"/>
      </xdr:nvSpPr>
      <xdr:spPr>
        <a:xfrm>
          <a:off x="9372111" y="165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150589</xdr:rowOff>
    </xdr:from>
    <xdr:to>
      <xdr:col>46</xdr:col>
      <xdr:colOff>38100</xdr:colOff>
      <xdr:row>98</xdr:row>
      <xdr:rowOff>80739</xdr:rowOff>
    </xdr:to>
    <xdr:sp macro="" textlink="">
      <xdr:nvSpPr>
        <xdr:cNvPr id="496" name="楕円 495"/>
        <xdr:cNvSpPr/>
      </xdr:nvSpPr>
      <xdr:spPr>
        <a:xfrm>
          <a:off x="8699500" y="167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97266</xdr:rowOff>
    </xdr:from>
    <xdr:ext cx="534377" cy="259045"/>
    <xdr:sp macro="" textlink="">
      <xdr:nvSpPr>
        <xdr:cNvPr id="497" name="テキスト ボックス 496"/>
        <xdr:cNvSpPr txBox="1"/>
      </xdr:nvSpPr>
      <xdr:spPr>
        <a:xfrm>
          <a:off x="8483111" y="165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159341</xdr:rowOff>
    </xdr:from>
    <xdr:to>
      <xdr:col>41</xdr:col>
      <xdr:colOff>101600</xdr:colOff>
      <xdr:row>98</xdr:row>
      <xdr:rowOff>89491</xdr:rowOff>
    </xdr:to>
    <xdr:sp macro="" textlink="">
      <xdr:nvSpPr>
        <xdr:cNvPr id="498" name="楕円 497"/>
        <xdr:cNvSpPr/>
      </xdr:nvSpPr>
      <xdr:spPr>
        <a:xfrm>
          <a:off x="7810500" y="167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106018</xdr:rowOff>
    </xdr:from>
    <xdr:ext cx="534377" cy="259045"/>
    <xdr:sp macro="" textlink="">
      <xdr:nvSpPr>
        <xdr:cNvPr id="499" name="テキスト ボックス 498"/>
        <xdr:cNvSpPr txBox="1"/>
      </xdr:nvSpPr>
      <xdr:spPr>
        <a:xfrm>
          <a:off x="7594111" y="16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171022</xdr:rowOff>
    </xdr:from>
    <xdr:to>
      <xdr:col>36</xdr:col>
      <xdr:colOff>165100</xdr:colOff>
      <xdr:row>98</xdr:row>
      <xdr:rowOff>101172</xdr:rowOff>
    </xdr:to>
    <xdr:sp macro="" textlink="">
      <xdr:nvSpPr>
        <xdr:cNvPr id="500" name="楕円 499"/>
        <xdr:cNvSpPr/>
      </xdr:nvSpPr>
      <xdr:spPr>
        <a:xfrm>
          <a:off x="6921500" y="168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117699</xdr:rowOff>
    </xdr:from>
    <xdr:ext cx="534377" cy="259045"/>
    <xdr:sp macro="" textlink="">
      <xdr:nvSpPr>
        <xdr:cNvPr id="501" name="テキスト ボックス 500"/>
        <xdr:cNvSpPr txBox="1"/>
      </xdr:nvSpPr>
      <xdr:spPr>
        <a:xfrm>
          <a:off x="6705111" y="165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130289</xdr:rowOff>
    </xdr:from>
    <xdr:to>
      <xdr:col>85</xdr:col>
      <xdr:colOff>127000</xdr:colOff>
      <xdr:row>37</xdr:row>
      <xdr:rowOff>153302</xdr:rowOff>
    </xdr:to>
    <xdr:cxnSp macro="">
      <xdr:nvCxnSpPr>
        <xdr:cNvPr id="531" name="直線コネクタ 530"/>
        <xdr:cNvCxnSpPr/>
      </xdr:nvCxnSpPr>
      <xdr:spPr>
        <a:xfrm>
          <a:off x="15481300" y="6302489"/>
          <a:ext cx="8382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130289</xdr:rowOff>
    </xdr:from>
    <xdr:to>
      <xdr:col>81</xdr:col>
      <xdr:colOff>50800</xdr:colOff>
      <xdr:row>37</xdr:row>
      <xdr:rowOff>138900</xdr:rowOff>
    </xdr:to>
    <xdr:cxnSp macro="">
      <xdr:nvCxnSpPr>
        <xdr:cNvPr id="534" name="直線コネクタ 533"/>
        <xdr:cNvCxnSpPr/>
      </xdr:nvCxnSpPr>
      <xdr:spPr>
        <a:xfrm flipV="1">
          <a:off x="14592300" y="6302489"/>
          <a:ext cx="889000" cy="1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97181</xdr:rowOff>
    </xdr:from>
    <xdr:to>
      <xdr:col>76</xdr:col>
      <xdr:colOff>114300</xdr:colOff>
      <xdr:row>37</xdr:row>
      <xdr:rowOff>138900</xdr:rowOff>
    </xdr:to>
    <xdr:cxnSp macro="">
      <xdr:nvCxnSpPr>
        <xdr:cNvPr id="537" name="直線コネクタ 536"/>
        <xdr:cNvCxnSpPr/>
      </xdr:nvCxnSpPr>
      <xdr:spPr>
        <a:xfrm>
          <a:off x="13703300" y="6440831"/>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55156</xdr:rowOff>
    </xdr:from>
    <xdr:to>
      <xdr:col>71</xdr:col>
      <xdr:colOff>177800</xdr:colOff>
      <xdr:row>37</xdr:row>
      <xdr:rowOff>97181</xdr:rowOff>
    </xdr:to>
    <xdr:cxnSp macro="">
      <xdr:nvCxnSpPr>
        <xdr:cNvPr id="540" name="直線コネクタ 539"/>
        <xdr:cNvCxnSpPr/>
      </xdr:nvCxnSpPr>
      <xdr:spPr>
        <a:xfrm>
          <a:off x="12814300" y="6398806"/>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102502</xdr:rowOff>
    </xdr:from>
    <xdr:to>
      <xdr:col>85</xdr:col>
      <xdr:colOff>177800</xdr:colOff>
      <xdr:row>38</xdr:row>
      <xdr:rowOff>32652</xdr:rowOff>
    </xdr:to>
    <xdr:sp macro="" textlink="">
      <xdr:nvSpPr>
        <xdr:cNvPr id="550" name="楕円 549"/>
        <xdr:cNvSpPr/>
      </xdr:nvSpPr>
      <xdr:spPr>
        <a:xfrm>
          <a:off x="162687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80929</xdr:rowOff>
    </xdr:from>
    <xdr:ext cx="534377" cy="259045"/>
    <xdr:sp macro="" textlink="">
      <xdr:nvSpPr>
        <xdr:cNvPr id="551" name="消防費該当値テキスト"/>
        <xdr:cNvSpPr txBox="1"/>
      </xdr:nvSpPr>
      <xdr:spPr>
        <a:xfrm>
          <a:off x="16370300" y="64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79489</xdr:rowOff>
    </xdr:from>
    <xdr:to>
      <xdr:col>81</xdr:col>
      <xdr:colOff>101600</xdr:colOff>
      <xdr:row>37</xdr:row>
      <xdr:rowOff>9639</xdr:rowOff>
    </xdr:to>
    <xdr:sp macro="" textlink="">
      <xdr:nvSpPr>
        <xdr:cNvPr id="552" name="楕円 551"/>
        <xdr:cNvSpPr/>
      </xdr:nvSpPr>
      <xdr:spPr>
        <a:xfrm>
          <a:off x="15430500" y="62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26166</xdr:rowOff>
    </xdr:from>
    <xdr:ext cx="534377" cy="259045"/>
    <xdr:sp macro="" textlink="">
      <xdr:nvSpPr>
        <xdr:cNvPr id="553" name="テキスト ボックス 552"/>
        <xdr:cNvSpPr txBox="1"/>
      </xdr:nvSpPr>
      <xdr:spPr>
        <a:xfrm>
          <a:off x="15214111" y="60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88100</xdr:rowOff>
    </xdr:from>
    <xdr:to>
      <xdr:col>76</xdr:col>
      <xdr:colOff>165100</xdr:colOff>
      <xdr:row>38</xdr:row>
      <xdr:rowOff>18250</xdr:rowOff>
    </xdr:to>
    <xdr:sp macro="" textlink="">
      <xdr:nvSpPr>
        <xdr:cNvPr id="554" name="楕円 553"/>
        <xdr:cNvSpPr/>
      </xdr:nvSpPr>
      <xdr:spPr>
        <a:xfrm>
          <a:off x="14541500" y="64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34777</xdr:rowOff>
    </xdr:from>
    <xdr:ext cx="534377" cy="259045"/>
    <xdr:sp macro="" textlink="">
      <xdr:nvSpPr>
        <xdr:cNvPr id="555" name="テキスト ボックス 554"/>
        <xdr:cNvSpPr txBox="1"/>
      </xdr:nvSpPr>
      <xdr:spPr>
        <a:xfrm>
          <a:off x="14325111" y="62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46381</xdr:rowOff>
    </xdr:from>
    <xdr:to>
      <xdr:col>72</xdr:col>
      <xdr:colOff>38100</xdr:colOff>
      <xdr:row>37</xdr:row>
      <xdr:rowOff>147981</xdr:rowOff>
    </xdr:to>
    <xdr:sp macro="" textlink="">
      <xdr:nvSpPr>
        <xdr:cNvPr id="556" name="楕円 555"/>
        <xdr:cNvSpPr/>
      </xdr:nvSpPr>
      <xdr:spPr>
        <a:xfrm>
          <a:off x="13652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164508</xdr:rowOff>
    </xdr:from>
    <xdr:ext cx="534377" cy="259045"/>
    <xdr:sp macro="" textlink="">
      <xdr:nvSpPr>
        <xdr:cNvPr id="557" name="テキスト ボックス 556"/>
        <xdr:cNvSpPr txBox="1"/>
      </xdr:nvSpPr>
      <xdr:spPr>
        <a:xfrm>
          <a:off x="13436111" y="61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4356</xdr:rowOff>
    </xdr:from>
    <xdr:to>
      <xdr:col>67</xdr:col>
      <xdr:colOff>101600</xdr:colOff>
      <xdr:row>37</xdr:row>
      <xdr:rowOff>105956</xdr:rowOff>
    </xdr:to>
    <xdr:sp macro="" textlink="">
      <xdr:nvSpPr>
        <xdr:cNvPr id="558" name="楕円 557"/>
        <xdr:cNvSpPr/>
      </xdr:nvSpPr>
      <xdr:spPr>
        <a:xfrm>
          <a:off x="12763500" y="63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122483</xdr:rowOff>
    </xdr:from>
    <xdr:ext cx="534377" cy="259045"/>
    <xdr:sp macro="" textlink="">
      <xdr:nvSpPr>
        <xdr:cNvPr id="559" name="テキスト ボックス 558"/>
        <xdr:cNvSpPr txBox="1"/>
      </xdr:nvSpPr>
      <xdr:spPr>
        <a:xfrm>
          <a:off x="12547111" y="61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120313</xdr:rowOff>
    </xdr:from>
    <xdr:to>
      <xdr:col>85</xdr:col>
      <xdr:colOff>127000</xdr:colOff>
      <xdr:row>59</xdr:row>
      <xdr:rowOff>139581</xdr:rowOff>
    </xdr:to>
    <xdr:cxnSp macro="">
      <xdr:nvCxnSpPr>
        <xdr:cNvPr id="591" name="直線コネクタ 590"/>
        <xdr:cNvCxnSpPr/>
      </xdr:nvCxnSpPr>
      <xdr:spPr>
        <a:xfrm flipV="1">
          <a:off x="15481300" y="10235863"/>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91193</xdr:rowOff>
    </xdr:from>
    <xdr:to>
      <xdr:col>81</xdr:col>
      <xdr:colOff>50800</xdr:colOff>
      <xdr:row>59</xdr:row>
      <xdr:rowOff>139581</xdr:rowOff>
    </xdr:to>
    <xdr:cxnSp macro="">
      <xdr:nvCxnSpPr>
        <xdr:cNvPr id="594" name="直線コネクタ 593"/>
        <xdr:cNvCxnSpPr/>
      </xdr:nvCxnSpPr>
      <xdr:spPr>
        <a:xfrm>
          <a:off x="14592300" y="1020674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91193</xdr:rowOff>
    </xdr:from>
    <xdr:to>
      <xdr:col>76</xdr:col>
      <xdr:colOff>114300</xdr:colOff>
      <xdr:row>59</xdr:row>
      <xdr:rowOff>110505</xdr:rowOff>
    </xdr:to>
    <xdr:cxnSp macro="">
      <xdr:nvCxnSpPr>
        <xdr:cNvPr id="597" name="直線コネクタ 596"/>
        <xdr:cNvCxnSpPr/>
      </xdr:nvCxnSpPr>
      <xdr:spPr>
        <a:xfrm flipV="1">
          <a:off x="13703300" y="10206743"/>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110505</xdr:rowOff>
    </xdr:from>
    <xdr:to>
      <xdr:col>71</xdr:col>
      <xdr:colOff>177800</xdr:colOff>
      <xdr:row>59</xdr:row>
      <xdr:rowOff>121706</xdr:rowOff>
    </xdr:to>
    <xdr:cxnSp macro="">
      <xdr:nvCxnSpPr>
        <xdr:cNvPr id="600" name="直線コネクタ 599"/>
        <xdr:cNvCxnSpPr/>
      </xdr:nvCxnSpPr>
      <xdr:spPr>
        <a:xfrm flipV="1">
          <a:off x="12814300" y="10226055"/>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69513</xdr:rowOff>
    </xdr:from>
    <xdr:to>
      <xdr:col>85</xdr:col>
      <xdr:colOff>177800</xdr:colOff>
      <xdr:row>59</xdr:row>
      <xdr:rowOff>171113</xdr:rowOff>
    </xdr:to>
    <xdr:sp macro="" textlink="">
      <xdr:nvSpPr>
        <xdr:cNvPr id="610" name="楕円 609"/>
        <xdr:cNvSpPr/>
      </xdr:nvSpPr>
      <xdr:spPr>
        <a:xfrm>
          <a:off x="16268700" y="101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155890</xdr:rowOff>
    </xdr:from>
    <xdr:ext cx="534377" cy="259045"/>
    <xdr:sp macro="" textlink="">
      <xdr:nvSpPr>
        <xdr:cNvPr id="611" name="教育費該当値テキスト"/>
        <xdr:cNvSpPr txBox="1"/>
      </xdr:nvSpPr>
      <xdr:spPr>
        <a:xfrm>
          <a:off x="16370300" y="100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88781</xdr:rowOff>
    </xdr:from>
    <xdr:to>
      <xdr:col>81</xdr:col>
      <xdr:colOff>101600</xdr:colOff>
      <xdr:row>60</xdr:row>
      <xdr:rowOff>18931</xdr:rowOff>
    </xdr:to>
    <xdr:sp macro="" textlink="">
      <xdr:nvSpPr>
        <xdr:cNvPr id="612" name="楕円 611"/>
        <xdr:cNvSpPr/>
      </xdr:nvSpPr>
      <xdr:spPr>
        <a:xfrm>
          <a:off x="15430500" y="10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10058</xdr:rowOff>
    </xdr:from>
    <xdr:ext cx="534377" cy="259045"/>
    <xdr:sp macro="" textlink="">
      <xdr:nvSpPr>
        <xdr:cNvPr id="613" name="テキスト ボックス 612"/>
        <xdr:cNvSpPr txBox="1"/>
      </xdr:nvSpPr>
      <xdr:spPr>
        <a:xfrm>
          <a:off x="15214111" y="102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40393</xdr:rowOff>
    </xdr:from>
    <xdr:to>
      <xdr:col>76</xdr:col>
      <xdr:colOff>165100</xdr:colOff>
      <xdr:row>59</xdr:row>
      <xdr:rowOff>141993</xdr:rowOff>
    </xdr:to>
    <xdr:sp macro="" textlink="">
      <xdr:nvSpPr>
        <xdr:cNvPr id="614" name="楕円 613"/>
        <xdr:cNvSpPr/>
      </xdr:nvSpPr>
      <xdr:spPr>
        <a:xfrm>
          <a:off x="14541500" y="101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133120</xdr:rowOff>
    </xdr:from>
    <xdr:ext cx="534377" cy="259045"/>
    <xdr:sp macro="" textlink="">
      <xdr:nvSpPr>
        <xdr:cNvPr id="615" name="テキスト ボックス 614"/>
        <xdr:cNvSpPr txBox="1"/>
      </xdr:nvSpPr>
      <xdr:spPr>
        <a:xfrm>
          <a:off x="14325111" y="102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59705</xdr:rowOff>
    </xdr:from>
    <xdr:to>
      <xdr:col>72</xdr:col>
      <xdr:colOff>38100</xdr:colOff>
      <xdr:row>59</xdr:row>
      <xdr:rowOff>161305</xdr:rowOff>
    </xdr:to>
    <xdr:sp macro="" textlink="">
      <xdr:nvSpPr>
        <xdr:cNvPr id="616" name="楕円 615"/>
        <xdr:cNvSpPr/>
      </xdr:nvSpPr>
      <xdr:spPr>
        <a:xfrm>
          <a:off x="13652500" y="101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152432</xdr:rowOff>
    </xdr:from>
    <xdr:ext cx="534377" cy="259045"/>
    <xdr:sp macro="" textlink="">
      <xdr:nvSpPr>
        <xdr:cNvPr id="617" name="テキスト ボックス 616"/>
        <xdr:cNvSpPr txBox="1"/>
      </xdr:nvSpPr>
      <xdr:spPr>
        <a:xfrm>
          <a:off x="13436111" y="102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70906</xdr:rowOff>
    </xdr:from>
    <xdr:to>
      <xdr:col>67</xdr:col>
      <xdr:colOff>101600</xdr:colOff>
      <xdr:row>60</xdr:row>
      <xdr:rowOff>1056</xdr:rowOff>
    </xdr:to>
    <xdr:sp macro="" textlink="">
      <xdr:nvSpPr>
        <xdr:cNvPr id="618" name="楕円 617"/>
        <xdr:cNvSpPr/>
      </xdr:nvSpPr>
      <xdr:spPr>
        <a:xfrm>
          <a:off x="12763500" y="101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163633</xdr:rowOff>
    </xdr:from>
    <xdr:ext cx="534377" cy="259045"/>
    <xdr:sp macro="" textlink="">
      <xdr:nvSpPr>
        <xdr:cNvPr id="619" name="テキスト ボックス 618"/>
        <xdr:cNvSpPr txBox="1"/>
      </xdr:nvSpPr>
      <xdr:spPr>
        <a:xfrm>
          <a:off x="12547111" y="102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41159</xdr:rowOff>
    </xdr:from>
    <xdr:to>
      <xdr:col>85</xdr:col>
      <xdr:colOff>127000</xdr:colOff>
      <xdr:row>79</xdr:row>
      <xdr:rowOff>43807</xdr:rowOff>
    </xdr:to>
    <xdr:cxnSp macro="">
      <xdr:nvCxnSpPr>
        <xdr:cNvPr id="648" name="直線コネクタ 647"/>
        <xdr:cNvCxnSpPr/>
      </xdr:nvCxnSpPr>
      <xdr:spPr>
        <a:xfrm flipV="1">
          <a:off x="15481300" y="13585709"/>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43807</xdr:rowOff>
    </xdr:from>
    <xdr:to>
      <xdr:col>81</xdr:col>
      <xdr:colOff>50800</xdr:colOff>
      <xdr:row>79</xdr:row>
      <xdr:rowOff>43969</xdr:rowOff>
    </xdr:to>
    <xdr:cxnSp macro="">
      <xdr:nvCxnSpPr>
        <xdr:cNvPr id="651" name="直線コネクタ 650"/>
        <xdr:cNvCxnSpPr/>
      </xdr:nvCxnSpPr>
      <xdr:spPr>
        <a:xfrm flipV="1">
          <a:off x="14592300" y="1358835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43969</xdr:rowOff>
    </xdr:from>
    <xdr:to>
      <xdr:col>76</xdr:col>
      <xdr:colOff>114300</xdr:colOff>
      <xdr:row>79</xdr:row>
      <xdr:rowOff>44450</xdr:rowOff>
    </xdr:to>
    <xdr:cxnSp macro="">
      <xdr:nvCxnSpPr>
        <xdr:cNvPr id="654" name="直線コネクタ 653"/>
        <xdr:cNvCxnSpPr/>
      </xdr:nvCxnSpPr>
      <xdr:spPr>
        <a:xfrm flipV="1">
          <a:off x="13703300" y="135885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161809</xdr:rowOff>
    </xdr:from>
    <xdr:to>
      <xdr:col>85</xdr:col>
      <xdr:colOff>177800</xdr:colOff>
      <xdr:row>79</xdr:row>
      <xdr:rowOff>91959</xdr:rowOff>
    </xdr:to>
    <xdr:sp macro="" textlink="">
      <xdr:nvSpPr>
        <xdr:cNvPr id="667" name="楕円 666"/>
        <xdr:cNvSpPr/>
      </xdr:nvSpPr>
      <xdr:spPr>
        <a:xfrm>
          <a:off x="16268700" y="135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135813</xdr:rowOff>
    </xdr:from>
    <xdr:ext cx="378565" cy="259045"/>
    <xdr:sp macro="" textlink="">
      <xdr:nvSpPr>
        <xdr:cNvPr id="668" name="災害復旧費該当値テキスト"/>
        <xdr:cNvSpPr txBox="1"/>
      </xdr:nvSpPr>
      <xdr:spPr>
        <a:xfrm>
          <a:off x="16370300" y="13508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164457</xdr:rowOff>
    </xdr:from>
    <xdr:to>
      <xdr:col>81</xdr:col>
      <xdr:colOff>101600</xdr:colOff>
      <xdr:row>79</xdr:row>
      <xdr:rowOff>94607</xdr:rowOff>
    </xdr:to>
    <xdr:sp macro="" textlink="">
      <xdr:nvSpPr>
        <xdr:cNvPr id="669" name="楕円 668"/>
        <xdr:cNvSpPr/>
      </xdr:nvSpPr>
      <xdr:spPr>
        <a:xfrm>
          <a:off x="15430500" y="135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85734</xdr:rowOff>
    </xdr:from>
    <xdr:ext cx="378565" cy="259045"/>
    <xdr:sp macro="" textlink="">
      <xdr:nvSpPr>
        <xdr:cNvPr id="670" name="テキスト ボックス 669"/>
        <xdr:cNvSpPr txBox="1"/>
      </xdr:nvSpPr>
      <xdr:spPr>
        <a:xfrm>
          <a:off x="15292017" y="1363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164619</xdr:rowOff>
    </xdr:from>
    <xdr:to>
      <xdr:col>76</xdr:col>
      <xdr:colOff>165100</xdr:colOff>
      <xdr:row>79</xdr:row>
      <xdr:rowOff>94769</xdr:rowOff>
    </xdr:to>
    <xdr:sp macro="" textlink="">
      <xdr:nvSpPr>
        <xdr:cNvPr id="671" name="楕円 670"/>
        <xdr:cNvSpPr/>
      </xdr:nvSpPr>
      <xdr:spPr>
        <a:xfrm>
          <a:off x="14541500" y="13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85896</xdr:rowOff>
    </xdr:from>
    <xdr:ext cx="378565" cy="259045"/>
    <xdr:sp macro="" textlink="">
      <xdr:nvSpPr>
        <xdr:cNvPr id="672" name="テキスト ボックス 671"/>
        <xdr:cNvSpPr txBox="1"/>
      </xdr:nvSpPr>
      <xdr:spPr>
        <a:xfrm>
          <a:off x="14403017" y="1363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12649</xdr:rowOff>
    </xdr:from>
    <xdr:to>
      <xdr:col>85</xdr:col>
      <xdr:colOff>127000</xdr:colOff>
      <xdr:row>98</xdr:row>
      <xdr:rowOff>20269</xdr:rowOff>
    </xdr:to>
    <xdr:cxnSp macro="">
      <xdr:nvCxnSpPr>
        <xdr:cNvPr id="705" name="直線コネクタ 704"/>
        <xdr:cNvCxnSpPr/>
      </xdr:nvCxnSpPr>
      <xdr:spPr>
        <a:xfrm flipV="1">
          <a:off x="15481300" y="1681474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18186</xdr:rowOff>
    </xdr:from>
    <xdr:to>
      <xdr:col>81</xdr:col>
      <xdr:colOff>50800</xdr:colOff>
      <xdr:row>98</xdr:row>
      <xdr:rowOff>20269</xdr:rowOff>
    </xdr:to>
    <xdr:cxnSp macro="">
      <xdr:nvCxnSpPr>
        <xdr:cNvPr id="708" name="直線コネクタ 707"/>
        <xdr:cNvCxnSpPr/>
      </xdr:nvCxnSpPr>
      <xdr:spPr>
        <a:xfrm>
          <a:off x="14592300" y="16820286"/>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18186</xdr:rowOff>
    </xdr:from>
    <xdr:to>
      <xdr:col>76</xdr:col>
      <xdr:colOff>114300</xdr:colOff>
      <xdr:row>98</xdr:row>
      <xdr:rowOff>23761</xdr:rowOff>
    </xdr:to>
    <xdr:cxnSp macro="">
      <xdr:nvCxnSpPr>
        <xdr:cNvPr id="711" name="直線コネクタ 710"/>
        <xdr:cNvCxnSpPr/>
      </xdr:nvCxnSpPr>
      <xdr:spPr>
        <a:xfrm flipV="1">
          <a:off x="13703300" y="16820286"/>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15151</xdr:rowOff>
    </xdr:from>
    <xdr:to>
      <xdr:col>71</xdr:col>
      <xdr:colOff>177800</xdr:colOff>
      <xdr:row>98</xdr:row>
      <xdr:rowOff>23761</xdr:rowOff>
    </xdr:to>
    <xdr:cxnSp macro="">
      <xdr:nvCxnSpPr>
        <xdr:cNvPr id="714" name="直線コネクタ 713"/>
        <xdr:cNvCxnSpPr/>
      </xdr:nvCxnSpPr>
      <xdr:spPr>
        <a:xfrm>
          <a:off x="12814300" y="1681725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133299</xdr:rowOff>
    </xdr:from>
    <xdr:to>
      <xdr:col>85</xdr:col>
      <xdr:colOff>177800</xdr:colOff>
      <xdr:row>98</xdr:row>
      <xdr:rowOff>63449</xdr:rowOff>
    </xdr:to>
    <xdr:sp macro="" textlink="">
      <xdr:nvSpPr>
        <xdr:cNvPr id="724" name="楕円 723"/>
        <xdr:cNvSpPr/>
      </xdr:nvSpPr>
      <xdr:spPr>
        <a:xfrm>
          <a:off x="16268700" y="167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48226</xdr:rowOff>
    </xdr:from>
    <xdr:ext cx="534377" cy="259045"/>
    <xdr:sp macro="" textlink="">
      <xdr:nvSpPr>
        <xdr:cNvPr id="725" name="公債費該当値テキスト"/>
        <xdr:cNvSpPr txBox="1"/>
      </xdr:nvSpPr>
      <xdr:spPr>
        <a:xfrm>
          <a:off x="16370300" y="166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140919</xdr:rowOff>
    </xdr:from>
    <xdr:to>
      <xdr:col>81</xdr:col>
      <xdr:colOff>101600</xdr:colOff>
      <xdr:row>98</xdr:row>
      <xdr:rowOff>71069</xdr:rowOff>
    </xdr:to>
    <xdr:sp macro="" textlink="">
      <xdr:nvSpPr>
        <xdr:cNvPr id="726" name="楕円 725"/>
        <xdr:cNvSpPr/>
      </xdr:nvSpPr>
      <xdr:spPr>
        <a:xfrm>
          <a:off x="15430500" y="167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62196</xdr:rowOff>
    </xdr:from>
    <xdr:ext cx="534377" cy="259045"/>
    <xdr:sp macro="" textlink="">
      <xdr:nvSpPr>
        <xdr:cNvPr id="727" name="テキスト ボックス 726"/>
        <xdr:cNvSpPr txBox="1"/>
      </xdr:nvSpPr>
      <xdr:spPr>
        <a:xfrm>
          <a:off x="15214111" y="168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138836</xdr:rowOff>
    </xdr:from>
    <xdr:to>
      <xdr:col>76</xdr:col>
      <xdr:colOff>165100</xdr:colOff>
      <xdr:row>98</xdr:row>
      <xdr:rowOff>68986</xdr:rowOff>
    </xdr:to>
    <xdr:sp macro="" textlink="">
      <xdr:nvSpPr>
        <xdr:cNvPr id="728" name="楕円 727"/>
        <xdr:cNvSpPr/>
      </xdr:nvSpPr>
      <xdr:spPr>
        <a:xfrm>
          <a:off x="14541500" y="167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60113</xdr:rowOff>
    </xdr:from>
    <xdr:ext cx="534377" cy="259045"/>
    <xdr:sp macro="" textlink="">
      <xdr:nvSpPr>
        <xdr:cNvPr id="729" name="テキスト ボックス 728"/>
        <xdr:cNvSpPr txBox="1"/>
      </xdr:nvSpPr>
      <xdr:spPr>
        <a:xfrm>
          <a:off x="14325111" y="168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144411</xdr:rowOff>
    </xdr:from>
    <xdr:to>
      <xdr:col>72</xdr:col>
      <xdr:colOff>38100</xdr:colOff>
      <xdr:row>98</xdr:row>
      <xdr:rowOff>74561</xdr:rowOff>
    </xdr:to>
    <xdr:sp macro="" textlink="">
      <xdr:nvSpPr>
        <xdr:cNvPr id="730" name="楕円 729"/>
        <xdr:cNvSpPr/>
      </xdr:nvSpPr>
      <xdr:spPr>
        <a:xfrm>
          <a:off x="13652500" y="167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65688</xdr:rowOff>
    </xdr:from>
    <xdr:ext cx="534377" cy="259045"/>
    <xdr:sp macro="" textlink="">
      <xdr:nvSpPr>
        <xdr:cNvPr id="731" name="テキスト ボックス 730"/>
        <xdr:cNvSpPr txBox="1"/>
      </xdr:nvSpPr>
      <xdr:spPr>
        <a:xfrm>
          <a:off x="13436111" y="168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135801</xdr:rowOff>
    </xdr:from>
    <xdr:to>
      <xdr:col>67</xdr:col>
      <xdr:colOff>101600</xdr:colOff>
      <xdr:row>98</xdr:row>
      <xdr:rowOff>65951</xdr:rowOff>
    </xdr:to>
    <xdr:sp macro="" textlink="">
      <xdr:nvSpPr>
        <xdr:cNvPr id="732" name="楕円 731"/>
        <xdr:cNvSpPr/>
      </xdr:nvSpPr>
      <xdr:spPr>
        <a:xfrm>
          <a:off x="12763500" y="167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57078</xdr:rowOff>
    </xdr:from>
    <xdr:ext cx="534377" cy="259045"/>
    <xdr:sp macro="" textlink="">
      <xdr:nvSpPr>
        <xdr:cNvPr id="733" name="テキスト ボックス 732"/>
        <xdr:cNvSpPr txBox="1"/>
      </xdr:nvSpPr>
      <xdr:spPr>
        <a:xfrm>
          <a:off x="12547111" y="1685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議会費は、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は前年に比べ微増の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円や神奈川県平均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円に比べ高額である。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議員報酬の水準が他団体と比較して高いことが主な原因である。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より低いものの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円に比べ高額である。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前年度に比べ減少したのは、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消防庁舎空調設備改修工事約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の負担がなくなったこと等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円や神奈川県平均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毎年借入れている臨時財政対策債に係る償還額が増加していることが主な原因である。町有施設の整備・更新経費の財源として町債借入れが増加する見込みであり、公債費は引き続き増加していくことが見込まれ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財政調整基金は中期財政計画に基づき残高</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億円以上を確保するよう運用しており、令和元年末残高は約</a:t>
          </a:r>
          <a:r>
            <a:rPr kumimoji="1" lang="en-US" altLang="ja-JP" sz="1300">
              <a:latin typeface="ＭＳ ゴシック" pitchFamily="49" charset="-128"/>
              <a:ea typeface="ＭＳ ゴシック" pitchFamily="49" charset="-128"/>
            </a:rPr>
            <a:t>7.6</a:t>
          </a:r>
          <a:r>
            <a:rPr kumimoji="1" lang="ja-JP" altLang="en-US" sz="1300">
              <a:latin typeface="ＭＳ ゴシック" pitchFamily="49" charset="-128"/>
              <a:ea typeface="ＭＳ ゴシック" pitchFamily="49" charset="-128"/>
            </a:rPr>
            <a:t>億円である。</a:t>
          </a:r>
        </a:p>
        <a:p>
          <a:r>
            <a:rPr kumimoji="1" lang="ja-JP" altLang="en-US" sz="1300">
              <a:latin typeface="ＭＳ ゴシック" pitchFamily="49" charset="-128"/>
              <a:ea typeface="ＭＳ ゴシック" pitchFamily="49" charset="-128"/>
            </a:rPr>
            <a:t>　町民税収入や普通交付税、公共公益施設整備基金繰入金等による歳入増が、施設整備や改修経費等の歳出増を上回ったため、令和元年度の実質収支は前年度から約</a:t>
          </a:r>
          <a:r>
            <a:rPr kumimoji="1" lang="en-US" altLang="ja-JP" sz="1300">
              <a:latin typeface="ＭＳ ゴシック" pitchFamily="49" charset="-128"/>
              <a:ea typeface="ＭＳ ゴシック" pitchFamily="49" charset="-128"/>
            </a:rPr>
            <a:t>0.1</a:t>
          </a:r>
          <a:r>
            <a:rPr kumimoji="1" lang="ja-JP" altLang="en-US" sz="1300">
              <a:latin typeface="ＭＳ ゴシック" pitchFamily="49" charset="-128"/>
              <a:ea typeface="ＭＳ ゴシック" pitchFamily="49" charset="-128"/>
            </a:rPr>
            <a:t>億円黒字が拡大し、実質収支額は前年より</a:t>
          </a:r>
          <a:r>
            <a:rPr kumimoji="1" lang="en-US" altLang="ja-JP" sz="1300">
              <a:latin typeface="ＭＳ ゴシック" pitchFamily="49" charset="-128"/>
              <a:ea typeface="ＭＳ ゴシック" pitchFamily="49" charset="-128"/>
            </a:rPr>
            <a:t>0.19</a:t>
          </a:r>
          <a:r>
            <a:rPr kumimoji="1" lang="ja-JP" altLang="en-US" sz="1300">
              <a:latin typeface="ＭＳ ゴシック" pitchFamily="49" charset="-128"/>
              <a:ea typeface="ＭＳ ゴシック" pitchFamily="49" charset="-128"/>
            </a:rPr>
            <a:t>％増となった。</a:t>
          </a:r>
        </a:p>
        <a:p>
          <a:r>
            <a:rPr kumimoji="1" lang="ja-JP" altLang="en-US" sz="1300">
              <a:latin typeface="ＭＳ ゴシック" pitchFamily="49" charset="-128"/>
              <a:ea typeface="ＭＳ ゴシック" pitchFamily="49" charset="-128"/>
            </a:rPr>
            <a:t>　実質単年度収支は、財政調整基金の取り崩し超過が前年より</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億減少したこと等により</a:t>
          </a:r>
          <a:r>
            <a:rPr kumimoji="1" lang="en-US" altLang="ja-JP" sz="1300">
              <a:latin typeface="ＭＳ ゴシック" pitchFamily="49" charset="-128"/>
              <a:ea typeface="ＭＳ ゴシック" pitchFamily="49" charset="-128"/>
            </a:rPr>
            <a:t>2.93</a:t>
          </a:r>
          <a:r>
            <a:rPr kumimoji="1" lang="ja-JP" altLang="en-US" sz="1300">
              <a:latin typeface="ＭＳ ゴシック" pitchFamily="49" charset="-128"/>
              <a:ea typeface="ＭＳ ゴシック" pitchFamily="49" charset="-128"/>
            </a:rPr>
            <a:t>％増となった。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一般会計は、町税収入の増加や幼児教育・保育無償化に伴う補助金収入の増加などによる歳入の増加（</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億）が歳出の増加（</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億）を上回り、令和元年度の実質収支は前年度より</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国民健康保険特別会計は、繰越金（前年度剰余金）や被保険者数の減による保険料収入の減少などによる歳入の減少（△</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億）が歳出の減少（△</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億）を上回り、令和元年度の実質収支は前年度より</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介護保険特別会計は、介護予防サービスの利用拡大による介護給付費の増加などによる歳出の増加（</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億）が歳入の増加（</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億）を上回り、令和元年度の実質収支は前年度より</a:t>
          </a:r>
          <a:r>
            <a:rPr kumimoji="1" lang="en-US" altLang="ja-JP" sz="1400">
              <a:latin typeface="ＭＳ ゴシック" pitchFamily="49" charset="-128"/>
              <a:ea typeface="ＭＳ ゴシック" pitchFamily="49" charset="-128"/>
            </a:rPr>
            <a:t>0.76</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下水道事業会計は、下水道使用料収入の増加や維持管理経費の減少により収益合計の黒字が拡大（</a:t>
          </a:r>
          <a:r>
            <a:rPr kumimoji="1" lang="en-US" altLang="ja-JP" sz="1400">
              <a:latin typeface="ＭＳ ゴシック" pitchFamily="49" charset="-128"/>
              <a:ea typeface="ＭＳ ゴシック" pitchFamily="49" charset="-128"/>
            </a:rPr>
            <a:t>+0.77</a:t>
          </a:r>
          <a:r>
            <a:rPr kumimoji="1" lang="ja-JP" altLang="en-US" sz="1400">
              <a:latin typeface="ＭＳ ゴシック" pitchFamily="49" charset="-128"/>
              <a:ea typeface="ＭＳ ゴシック" pitchFamily="49" charset="-128"/>
            </a:rPr>
            <a:t>億円）し、令和元年度の実質収支は前年度より</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10584051</v>
      </c>
      <c r="BO4" s="431"/>
      <c r="BP4" s="431"/>
      <c r="BQ4" s="431"/>
      <c r="BR4" s="431"/>
      <c r="BS4" s="431"/>
      <c r="BT4" s="431"/>
      <c r="BU4" s="432"/>
      <c r="BV4" s="430">
        <v>10185946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6.3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10078386</v>
      </c>
      <c r="BO5" s="468"/>
      <c r="BP5" s="468"/>
      <c r="BQ5" s="468"/>
      <c r="BR5" s="468"/>
      <c r="BS5" s="468"/>
      <c r="BT5" s="468"/>
      <c r="BU5" s="469"/>
      <c r="BV5" s="467">
        <v>9721787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94.6</v>
      </c>
      <c r="CU5" s="465"/>
      <c r="CV5" s="465"/>
      <c r="CW5" s="465"/>
      <c r="CX5" s="465"/>
      <c r="CY5" s="465"/>
      <c r="CZ5" s="465"/>
      <c r="DA5" s="466"/>
      <c r="DB5" s="464">
        <v>96.1</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505665</v>
      </c>
      <c r="BO6" s="468"/>
      <c r="BP6" s="468"/>
      <c r="BQ6" s="468"/>
      <c r="BR6" s="468"/>
      <c r="BS6" s="468"/>
      <c r="BT6" s="468"/>
      <c r="BU6" s="469"/>
      <c r="BV6" s="467">
        <v>464159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100.3</v>
      </c>
      <c r="CU6" s="505"/>
      <c r="CV6" s="505"/>
      <c r="CW6" s="505"/>
      <c r="CX6" s="505"/>
      <c r="CY6" s="505"/>
      <c r="CZ6" s="505"/>
      <c r="DA6" s="506"/>
      <c r="DB6" s="504">
        <v>102</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61995</v>
      </c>
      <c r="BO7" s="468"/>
      <c r="BP7" s="468"/>
      <c r="BQ7" s="468"/>
      <c r="BR7" s="468"/>
      <c r="BS7" s="468"/>
      <c r="BT7" s="468"/>
      <c r="BU7" s="469"/>
      <c r="BV7" s="467">
        <v>30306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6853967</v>
      </c>
      <c r="CU7" s="468"/>
      <c r="CV7" s="468"/>
      <c r="CW7" s="468"/>
      <c r="CX7" s="468"/>
      <c r="CY7" s="468"/>
      <c r="CZ7" s="468"/>
      <c r="DA7" s="469"/>
      <c r="DB7" s="467">
        <v>6905196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443670</v>
      </c>
      <c r="BO8" s="468"/>
      <c r="BP8" s="468"/>
      <c r="BQ8" s="468"/>
      <c r="BR8" s="468"/>
      <c r="BS8" s="468"/>
      <c r="BT8" s="468"/>
      <c r="BU8" s="469"/>
      <c r="BV8" s="467">
        <v>433853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v>
      </c>
      <c r="CU8" s="508"/>
      <c r="CV8" s="508"/>
      <c r="CW8" s="508"/>
      <c r="CX8" s="508"/>
      <c r="CY8" s="508"/>
      <c r="CZ8" s="508"/>
      <c r="DA8" s="509"/>
      <c r="DB8" s="507">
        <v>0.9</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32096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9817</v>
      </c>
      <c r="BO9" s="468"/>
      <c r="BP9" s="468"/>
      <c r="BQ9" s="468"/>
      <c r="BR9" s="468"/>
      <c r="BS9" s="468"/>
      <c r="BT9" s="468"/>
      <c r="BU9" s="469"/>
      <c r="BV9" s="467">
        <v>-117119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6.3</v>
      </c>
      <c r="CU9" s="465"/>
      <c r="CV9" s="465"/>
      <c r="CW9" s="465"/>
      <c r="CX9" s="465"/>
      <c r="CY9" s="465"/>
      <c r="CZ9" s="465"/>
      <c r="DA9" s="466"/>
      <c r="DB9" s="464">
        <v>6.1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32766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230061</v>
      </c>
      <c r="BO10" s="468"/>
      <c r="BP10" s="468"/>
      <c r="BQ10" s="468"/>
      <c r="BR10" s="468"/>
      <c r="BS10" s="468"/>
      <c r="BT10" s="468"/>
      <c r="BU10" s="469"/>
      <c r="BV10" s="467">
        <v>200060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32994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265000</v>
      </c>
      <c r="BO12" s="468"/>
      <c r="BP12" s="468"/>
      <c r="BQ12" s="468"/>
      <c r="BR12" s="468"/>
      <c r="BS12" s="468"/>
      <c r="BT12" s="468"/>
      <c r="BU12" s="469"/>
      <c r="BV12" s="467">
        <v>311000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32757</v>
      </c>
      <c r="S13" s="552"/>
      <c r="T13" s="552"/>
      <c r="U13" s="552"/>
      <c r="V13" s="553"/>
      <c r="W13" s="483" t="s">
        <v>139</v>
      </c>
      <c r="X13" s="484"/>
      <c r="Y13" s="484"/>
      <c r="Z13" s="484"/>
      <c r="AA13" s="484"/>
      <c r="AB13" s="474"/>
      <c r="AC13" s="518">
        <v>177</v>
      </c>
      <c r="AD13" s="519"/>
      <c r="AE13" s="519"/>
      <c r="AF13" s="519"/>
      <c r="AG13" s="561"/>
      <c r="AH13" s="518">
        <v>160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-25122</v>
      </c>
      <c r="BO13" s="468"/>
      <c r="BP13" s="468"/>
      <c r="BQ13" s="468"/>
      <c r="BR13" s="468"/>
      <c r="BS13" s="468"/>
      <c r="BT13" s="468"/>
      <c r="BU13" s="469"/>
      <c r="BV13" s="467">
        <v>-228059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-1.7</v>
      </c>
      <c r="CU13" s="465"/>
      <c r="CV13" s="465"/>
      <c r="CW13" s="465"/>
      <c r="CX13" s="465"/>
      <c r="CY13" s="465"/>
      <c r="CZ13" s="465"/>
      <c r="DA13" s="466"/>
      <c r="DB13" s="464">
        <v>-1.3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33194</v>
      </c>
      <c r="S14" s="552"/>
      <c r="T14" s="552"/>
      <c r="U14" s="552"/>
      <c r="V14" s="553"/>
      <c r="W14" s="457"/>
      <c r="X14" s="458"/>
      <c r="Y14" s="458"/>
      <c r="Z14" s="458"/>
      <c r="AA14" s="458"/>
      <c r="AB14" s="447"/>
      <c r="AC14" s="554">
        <v>1.3</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32957</v>
      </c>
      <c r="S15" s="552"/>
      <c r="T15" s="552"/>
      <c r="U15" s="552"/>
      <c r="V15" s="553"/>
      <c r="W15" s="483" t="s">
        <v>148</v>
      </c>
      <c r="X15" s="484"/>
      <c r="Y15" s="484"/>
      <c r="Z15" s="484"/>
      <c r="AA15" s="484"/>
      <c r="AB15" s="474"/>
      <c r="AC15" s="518">
        <v>2189</v>
      </c>
      <c r="AD15" s="519"/>
      <c r="AE15" s="519"/>
      <c r="AF15" s="519"/>
      <c r="AG15" s="561"/>
      <c r="AH15" s="518">
        <v>2219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4463764</v>
      </c>
      <c r="BO15" s="431"/>
      <c r="BP15" s="431"/>
      <c r="BQ15" s="431"/>
      <c r="BR15" s="431"/>
      <c r="BS15" s="431"/>
      <c r="BT15" s="431"/>
      <c r="BU15" s="432"/>
      <c r="BV15" s="430">
        <v>4506320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16</v>
      </c>
      <c r="AD16" s="555"/>
      <c r="AE16" s="555"/>
      <c r="AF16" s="555"/>
      <c r="AG16" s="556"/>
      <c r="AH16" s="554">
        <v>15.9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5032605</v>
      </c>
      <c r="BO16" s="468"/>
      <c r="BP16" s="468"/>
      <c r="BQ16" s="468"/>
      <c r="BR16" s="468"/>
      <c r="BS16" s="468"/>
      <c r="BT16" s="468"/>
      <c r="BU16" s="469"/>
      <c r="BV16" s="467">
        <v>5014577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11339</v>
      </c>
      <c r="AD17" s="519"/>
      <c r="AE17" s="519"/>
      <c r="AF17" s="519"/>
      <c r="AG17" s="561"/>
      <c r="AH17" s="518">
        <v>11535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5854164</v>
      </c>
      <c r="BO17" s="468"/>
      <c r="BP17" s="468"/>
      <c r="BQ17" s="468"/>
      <c r="BR17" s="468"/>
      <c r="BS17" s="468"/>
      <c r="BT17" s="468"/>
      <c r="BU17" s="469"/>
      <c r="BV17" s="467">
        <v>5910021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17.04</v>
      </c>
      <c r="M18" s="583"/>
      <c r="N18" s="583"/>
      <c r="O18" s="583"/>
      <c r="P18" s="583"/>
      <c r="Q18" s="583"/>
      <c r="R18" s="584"/>
      <c r="S18" s="584"/>
      <c r="T18" s="584"/>
      <c r="U18" s="584"/>
      <c r="V18" s="585"/>
      <c r="W18" s="485"/>
      <c r="X18" s="486"/>
      <c r="Y18" s="486"/>
      <c r="Z18" s="486"/>
      <c r="AA18" s="486"/>
      <c r="AB18" s="477"/>
      <c r="AC18" s="586">
        <v>82.7</v>
      </c>
      <c r="AD18" s="587"/>
      <c r="AE18" s="587"/>
      <c r="AF18" s="587"/>
      <c r="AG18" s="588"/>
      <c r="AH18" s="586">
        <v>82.9</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6614696</v>
      </c>
      <c r="BO18" s="468"/>
      <c r="BP18" s="468"/>
      <c r="BQ18" s="468"/>
      <c r="BR18" s="468"/>
      <c r="BS18" s="468"/>
      <c r="BT18" s="468"/>
      <c r="BU18" s="469"/>
      <c r="BV18" s="467">
        <v>6616102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1884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8433738</v>
      </c>
      <c r="BO19" s="468"/>
      <c r="BP19" s="468"/>
      <c r="BQ19" s="468"/>
      <c r="BR19" s="468"/>
      <c r="BS19" s="468"/>
      <c r="BT19" s="468"/>
      <c r="BU19" s="469"/>
      <c r="BV19" s="467">
        <v>8374384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12580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5665165</v>
      </c>
      <c r="BO23" s="468"/>
      <c r="BP23" s="468"/>
      <c r="BQ23" s="468"/>
      <c r="BR23" s="468"/>
      <c r="BS23" s="468"/>
      <c r="BT23" s="468"/>
      <c r="BU23" s="469"/>
      <c r="BV23" s="467">
        <v>5764673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8230</v>
      </c>
      <c r="R24" s="519"/>
      <c r="S24" s="519"/>
      <c r="T24" s="519"/>
      <c r="U24" s="519"/>
      <c r="V24" s="561"/>
      <c r="W24" s="620"/>
      <c r="X24" s="608"/>
      <c r="Y24" s="609"/>
      <c r="Z24" s="517" t="s">
        <v>172</v>
      </c>
      <c r="AA24" s="497"/>
      <c r="AB24" s="497"/>
      <c r="AC24" s="497"/>
      <c r="AD24" s="497"/>
      <c r="AE24" s="497"/>
      <c r="AF24" s="497"/>
      <c r="AG24" s="498"/>
      <c r="AH24" s="518">
        <v>276</v>
      </c>
      <c r="AI24" s="519"/>
      <c r="AJ24" s="519"/>
      <c r="AK24" s="519"/>
      <c r="AL24" s="561"/>
      <c r="AM24" s="518">
        <v>850356</v>
      </c>
      <c r="AN24" s="519"/>
      <c r="AO24" s="519"/>
      <c r="AP24" s="519"/>
      <c r="AQ24" s="519"/>
      <c r="AR24" s="561"/>
      <c r="AS24" s="518">
        <v>3081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5425979</v>
      </c>
      <c r="BO24" s="468"/>
      <c r="BP24" s="468"/>
      <c r="BQ24" s="468"/>
      <c r="BR24" s="468"/>
      <c r="BS24" s="468"/>
      <c r="BT24" s="468"/>
      <c r="BU24" s="469"/>
      <c r="BV24" s="467">
        <v>5502561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1</v>
      </c>
      <c r="M25" s="519"/>
      <c r="N25" s="519"/>
      <c r="O25" s="519"/>
      <c r="P25" s="561"/>
      <c r="Q25" s="518">
        <v>6660</v>
      </c>
      <c r="R25" s="519"/>
      <c r="S25" s="519"/>
      <c r="T25" s="519"/>
      <c r="U25" s="519"/>
      <c r="V25" s="561"/>
      <c r="W25" s="620"/>
      <c r="X25" s="608"/>
      <c r="Y25" s="609"/>
      <c r="Z25" s="517" t="s">
        <v>175</v>
      </c>
      <c r="AA25" s="497"/>
      <c r="AB25" s="497"/>
      <c r="AC25" s="497"/>
      <c r="AD25" s="497"/>
      <c r="AE25" s="497"/>
      <c r="AF25" s="497"/>
      <c r="AG25" s="498"/>
      <c r="AH25" s="518">
        <v>53</v>
      </c>
      <c r="AI25" s="519"/>
      <c r="AJ25" s="519"/>
      <c r="AK25" s="519"/>
      <c r="AL25" s="561"/>
      <c r="AM25" s="518">
        <v>157039</v>
      </c>
      <c r="AN25" s="519"/>
      <c r="AO25" s="519"/>
      <c r="AP25" s="519"/>
      <c r="AQ25" s="519"/>
      <c r="AR25" s="561"/>
      <c r="AS25" s="518">
        <v>2963</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1990905</v>
      </c>
      <c r="BO25" s="431"/>
      <c r="BP25" s="431"/>
      <c r="BQ25" s="431"/>
      <c r="BR25" s="431"/>
      <c r="BS25" s="431"/>
      <c r="BT25" s="431"/>
      <c r="BU25" s="432"/>
      <c r="BV25" s="430">
        <v>189184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6290</v>
      </c>
      <c r="R26" s="519"/>
      <c r="S26" s="519"/>
      <c r="T26" s="519"/>
      <c r="U26" s="519"/>
      <c r="V26" s="561"/>
      <c r="W26" s="620"/>
      <c r="X26" s="608"/>
      <c r="Y26" s="609"/>
      <c r="Z26" s="517" t="s">
        <v>178</v>
      </c>
      <c r="AA26" s="630"/>
      <c r="AB26" s="630"/>
      <c r="AC26" s="630"/>
      <c r="AD26" s="630"/>
      <c r="AE26" s="630"/>
      <c r="AF26" s="630"/>
      <c r="AG26" s="631"/>
      <c r="AH26" s="518">
        <v>52</v>
      </c>
      <c r="AI26" s="519"/>
      <c r="AJ26" s="519"/>
      <c r="AK26" s="519"/>
      <c r="AL26" s="561"/>
      <c r="AM26" s="518">
        <v>156676</v>
      </c>
      <c r="AN26" s="519"/>
      <c r="AO26" s="519"/>
      <c r="AP26" s="519"/>
      <c r="AQ26" s="519"/>
      <c r="AR26" s="561"/>
      <c r="AS26" s="518">
        <v>3013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4990</v>
      </c>
      <c r="R27" s="519"/>
      <c r="S27" s="519"/>
      <c r="T27" s="519"/>
      <c r="U27" s="519"/>
      <c r="V27" s="561"/>
      <c r="W27" s="620"/>
      <c r="X27" s="608"/>
      <c r="Y27" s="609"/>
      <c r="Z27" s="517" t="s">
        <v>181</v>
      </c>
      <c r="AA27" s="497"/>
      <c r="AB27" s="497"/>
      <c r="AC27" s="497"/>
      <c r="AD27" s="497"/>
      <c r="AE27" s="497"/>
      <c r="AF27" s="497"/>
      <c r="AG27" s="498"/>
      <c r="AH27" s="518">
        <v>4</v>
      </c>
      <c r="AI27" s="519"/>
      <c r="AJ27" s="519"/>
      <c r="AK27" s="519"/>
      <c r="AL27" s="561"/>
      <c r="AM27" s="518">
        <v>15112</v>
      </c>
      <c r="AN27" s="519"/>
      <c r="AO27" s="519"/>
      <c r="AP27" s="519"/>
      <c r="AQ27" s="519"/>
      <c r="AR27" s="561"/>
      <c r="AS27" s="518">
        <v>3778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184181</v>
      </c>
      <c r="BO27" s="644"/>
      <c r="BP27" s="644"/>
      <c r="BQ27" s="644"/>
      <c r="BR27" s="644"/>
      <c r="BS27" s="644"/>
      <c r="BT27" s="644"/>
      <c r="BU27" s="645"/>
      <c r="BV27" s="643">
        <v>184164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4300</v>
      </c>
      <c r="R28" s="519"/>
      <c r="S28" s="519"/>
      <c r="T28" s="519"/>
      <c r="U28" s="519"/>
      <c r="V28" s="561"/>
      <c r="W28" s="620"/>
      <c r="X28" s="608"/>
      <c r="Y28" s="609"/>
      <c r="Z28" s="517" t="s">
        <v>184</v>
      </c>
      <c r="AA28" s="497"/>
      <c r="AB28" s="497"/>
      <c r="AC28" s="497"/>
      <c r="AD28" s="497"/>
      <c r="AE28" s="497"/>
      <c r="AF28" s="497"/>
      <c r="AG28" s="498"/>
      <c r="AH28" s="518" t="s">
        <v>128</v>
      </c>
      <c r="AI28" s="519"/>
      <c r="AJ28" s="519"/>
      <c r="AK28" s="519"/>
      <c r="AL28" s="561"/>
      <c r="AM28" s="518" t="s">
        <v>137</v>
      </c>
      <c r="AN28" s="519"/>
      <c r="AO28" s="519"/>
      <c r="AP28" s="519"/>
      <c r="AQ28" s="519"/>
      <c r="AR28" s="561"/>
      <c r="AS28" s="518" t="s">
        <v>137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761365</v>
      </c>
      <c r="BO28" s="431"/>
      <c r="BP28" s="431"/>
      <c r="BQ28" s="431"/>
      <c r="BR28" s="431"/>
      <c r="BS28" s="431"/>
      <c r="BT28" s="431"/>
      <c r="BU28" s="432"/>
      <c r="BV28" s="430">
        <v>796304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12</v>
      </c>
      <c r="M29" s="519"/>
      <c r="N29" s="519"/>
      <c r="O29" s="519"/>
      <c r="P29" s="561"/>
      <c r="Q29" s="518">
        <v>4000</v>
      </c>
      <c r="R29" s="519"/>
      <c r="S29" s="519"/>
      <c r="T29" s="519"/>
      <c r="U29" s="519"/>
      <c r="V29" s="561"/>
      <c r="W29" s="621"/>
      <c r="X29" s="622"/>
      <c r="Y29" s="623"/>
      <c r="Z29" s="517" t="s">
        <v>187</v>
      </c>
      <c r="AA29" s="497"/>
      <c r="AB29" s="497"/>
      <c r="AC29" s="497"/>
      <c r="AD29" s="497"/>
      <c r="AE29" s="497"/>
      <c r="AF29" s="497"/>
      <c r="AG29" s="498"/>
      <c r="AH29" s="518">
        <v>280</v>
      </c>
      <c r="AI29" s="519"/>
      <c r="AJ29" s="519"/>
      <c r="AK29" s="519"/>
      <c r="AL29" s="561"/>
      <c r="AM29" s="518">
        <v>865468</v>
      </c>
      <c r="AN29" s="519"/>
      <c r="AO29" s="519"/>
      <c r="AP29" s="519"/>
      <c r="AQ29" s="519"/>
      <c r="AR29" s="561"/>
      <c r="AS29" s="518">
        <v>3091</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137</v>
      </c>
      <c r="BO29" s="468"/>
      <c r="BP29" s="468"/>
      <c r="BQ29" s="468"/>
      <c r="BR29" s="468"/>
      <c r="BS29" s="468"/>
      <c r="BT29" s="468"/>
      <c r="BU29" s="469"/>
      <c r="BV29" s="467" t="s">
        <v>128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101.6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1304088</v>
      </c>
      <c r="BO30" s="644"/>
      <c r="BP30" s="644"/>
      <c r="BQ30" s="644"/>
      <c r="BR30" s="644"/>
      <c r="BS30" s="644"/>
      <c r="BT30" s="644"/>
      <c r="BU30" s="645"/>
      <c r="BV30" s="643">
        <v>1433475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下水道事業会計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神奈川県市町村職員退職手当組合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10</v>
      </c>
      <c r="CP34" s="656"/>
      <c r="CQ34" s="657" t="str">
        <f>IF('各会計、関係団体の財政状況及び健全化判断比率'!BS7="","",'各会計、関係団体の財政状況及び健全化判断比率'!BS7)</f>
        <v>葉山町土地開発公社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神奈川県後期高齢者医療広域連合（一般会計）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11</v>
      </c>
      <c r="CP35" s="656"/>
      <c r="CQ35" s="657" t="str">
        <f>IF('各会計、関係団体の財政状況及び健全化判断比率'!BS8="","",'各会計、関係団体の財政状況及び健全化判断比率'!BS8)</f>
        <v>公益財団法人かながわ海岸美化財団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神奈川県後期高齢者医療広域連合（後期高齢者医療事業特別会計）</v>
      </c>
      <c r="BZ36" s="657"/>
      <c r="CA36" s="657"/>
      <c r="CB36" s="657"/>
      <c r="CC36" s="657"/>
      <c r="CD36" s="657"/>
      <c r="CE36" s="657"/>
      <c r="CF36" s="657"/>
      <c r="CG36" s="657"/>
      <c r="CH36" s="657"/>
      <c r="CI36" s="657"/>
      <c r="CJ36" s="657"/>
      <c r="CK36" s="657"/>
      <c r="CL36" s="657"/>
      <c r="CM36" s="657"/>
      <c r="CN36" s="214"/>
      <c r="CO36" s="656">
        <f t="shared" si="3"/>
        <v>12</v>
      </c>
      <c r="CP36" s="656"/>
      <c r="CQ36" s="657" t="str">
        <f>IF('各会計、関係団体の財政状況及び健全化判断比率'!BS9="","",'各会計、関係団体の財政状況及び健全化判断比率'!BS9)</f>
        <v>公益財団法人逗葉地域医療センター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神奈川県町村情報システム共同事業組合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tWwMTrmGXyXTBFCVGg9SONn7kL0e2Dbz1dPMhTNmZz644dlzRDadK3EHtBrC6WKXAifjBu5Uu5B84ku+JTShag==" saltValue="QnYx65Y1lbMM/eciZmwX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8" t="s">
        <v>567</v>
      </c>
      <c r="D34" s="1248"/>
      <c r="E34" s="1249"/>
      <c r="F34" s="32">
        <v>8.9</v>
      </c>
      <c r="G34" s="33">
        <v>9.02</v>
      </c>
      <c r="H34" s="33">
        <v>8.0299999999999994</v>
      </c>
      <c r="I34" s="33">
        <v>6.28</v>
      </c>
      <c r="J34" s="34">
        <v>6.47</v>
      </c>
      <c r="K34" s="22"/>
      <c r="L34" s="22"/>
      <c r="M34" s="22"/>
      <c r="N34" s="22"/>
      <c r="O34" s="22"/>
      <c r="P34" s="22"/>
    </row>
    <row r="35" spans="1:16" ht="39" customHeight="1" x14ac:dyDescent="0.2">
      <c r="A35" s="22"/>
      <c r="B35" s="35"/>
      <c r="C35" s="1242" t="s">
        <v>568</v>
      </c>
      <c r="D35" s="1243"/>
      <c r="E35" s="1244"/>
      <c r="F35" s="36" t="s">
        <v>531</v>
      </c>
      <c r="G35" s="37" t="s">
        <v>531</v>
      </c>
      <c r="H35" s="37" t="s">
        <v>531</v>
      </c>
      <c r="I35" s="37">
        <v>1.32</v>
      </c>
      <c r="J35" s="38">
        <v>2.4300000000000002</v>
      </c>
      <c r="K35" s="22"/>
      <c r="L35" s="22"/>
      <c r="M35" s="22"/>
      <c r="N35" s="22"/>
      <c r="O35" s="22"/>
      <c r="P35" s="22"/>
    </row>
    <row r="36" spans="1:16" ht="39" customHeight="1" x14ac:dyDescent="0.2">
      <c r="A36" s="22"/>
      <c r="B36" s="35"/>
      <c r="C36" s="1242" t="s">
        <v>569</v>
      </c>
      <c r="D36" s="1243"/>
      <c r="E36" s="1244"/>
      <c r="F36" s="36">
        <v>2.04</v>
      </c>
      <c r="G36" s="37">
        <v>2.42</v>
      </c>
      <c r="H36" s="37">
        <v>2.38</v>
      </c>
      <c r="I36" s="37">
        <v>2.23</v>
      </c>
      <c r="J36" s="38">
        <v>1.47</v>
      </c>
      <c r="K36" s="22"/>
      <c r="L36" s="22"/>
      <c r="M36" s="22"/>
      <c r="N36" s="22"/>
      <c r="O36" s="22"/>
      <c r="P36" s="22"/>
    </row>
    <row r="37" spans="1:16" ht="39" customHeight="1" x14ac:dyDescent="0.2">
      <c r="A37" s="22"/>
      <c r="B37" s="35"/>
      <c r="C37" s="1242" t="s">
        <v>570</v>
      </c>
      <c r="D37" s="1243"/>
      <c r="E37" s="1244"/>
      <c r="F37" s="36">
        <v>0.89</v>
      </c>
      <c r="G37" s="37">
        <v>0.91</v>
      </c>
      <c r="H37" s="37">
        <v>0.86</v>
      </c>
      <c r="I37" s="37">
        <v>0.89</v>
      </c>
      <c r="J37" s="38">
        <v>0.97</v>
      </c>
      <c r="K37" s="22"/>
      <c r="L37" s="22"/>
      <c r="M37" s="22"/>
      <c r="N37" s="22"/>
      <c r="O37" s="22"/>
      <c r="P37" s="22"/>
    </row>
    <row r="38" spans="1:16" ht="39" customHeight="1" x14ac:dyDescent="0.2">
      <c r="A38" s="22"/>
      <c r="B38" s="35"/>
      <c r="C38" s="1242" t="s">
        <v>571</v>
      </c>
      <c r="D38" s="1243"/>
      <c r="E38" s="1244"/>
      <c r="F38" s="36">
        <v>2.4500000000000002</v>
      </c>
      <c r="G38" s="37">
        <v>1.72</v>
      </c>
      <c r="H38" s="37">
        <v>3.62</v>
      </c>
      <c r="I38" s="37">
        <v>1.36</v>
      </c>
      <c r="J38" s="38">
        <v>0.87</v>
      </c>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572</v>
      </c>
      <c r="D42" s="1243"/>
      <c r="E42" s="1244"/>
      <c r="F42" s="36" t="s">
        <v>531</v>
      </c>
      <c r="G42" s="37" t="s">
        <v>531</v>
      </c>
      <c r="H42" s="37" t="s">
        <v>531</v>
      </c>
      <c r="I42" s="37" t="s">
        <v>531</v>
      </c>
      <c r="J42" s="38" t="s">
        <v>531</v>
      </c>
      <c r="K42" s="22"/>
      <c r="L42" s="22"/>
      <c r="M42" s="22"/>
      <c r="N42" s="22"/>
      <c r="O42" s="22"/>
      <c r="P42" s="22"/>
    </row>
    <row r="43" spans="1:16" ht="39" customHeight="1" thickBot="1" x14ac:dyDescent="0.25">
      <c r="A43" s="22"/>
      <c r="B43" s="40"/>
      <c r="C43" s="1245" t="s">
        <v>573</v>
      </c>
      <c r="D43" s="1246"/>
      <c r="E43" s="1247"/>
      <c r="F43" s="41">
        <v>0.64</v>
      </c>
      <c r="G43" s="42">
        <v>0.74</v>
      </c>
      <c r="H43" s="42">
        <v>0.71</v>
      </c>
      <c r="I43" s="42" t="s">
        <v>531</v>
      </c>
      <c r="J43" s="43" t="s">
        <v>531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8d+utrowcvMjKCkOkGir2pAaS0SA98UZhlB97auAIX07+RUSVsl8P3uFaQ1vYCGvvL9rWrNaV48VV3OE802lQ==" saltValue="0Iist404kA0rrbf9KJi5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529</v>
      </c>
      <c r="L45" s="60">
        <v>506</v>
      </c>
      <c r="M45" s="60">
        <v>518</v>
      </c>
      <c r="N45" s="60">
        <v>511</v>
      </c>
      <c r="O45" s="61">
        <v>528</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531</v>
      </c>
      <c r="L46" s="64" t="s">
        <v>531</v>
      </c>
      <c r="M46" s="64" t="s">
        <v>531</v>
      </c>
      <c r="N46" s="64" t="s">
        <v>531</v>
      </c>
      <c r="O46" s="65" t="s">
        <v>531</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531</v>
      </c>
      <c r="L47" s="64" t="s">
        <v>531</v>
      </c>
      <c r="M47" s="64" t="s">
        <v>531</v>
      </c>
      <c r="N47" s="64" t="s">
        <v>531</v>
      </c>
      <c r="O47" s="65" t="s">
        <v>531</v>
      </c>
      <c r="P47" s="48"/>
      <c r="Q47" s="48"/>
      <c r="R47" s="48"/>
      <c r="S47" s="48"/>
      <c r="T47" s="48"/>
      <c r="U47" s="48"/>
    </row>
    <row r="48" spans="1:21" ht="30.75" customHeight="1" x14ac:dyDescent="0.2">
      <c r="A48" s="48"/>
      <c r="B48" s="1252"/>
      <c r="C48" s="1253"/>
      <c r="D48" s="62"/>
      <c r="E48" s="1258" t="s">
        <v>15</v>
      </c>
      <c r="F48" s="1258"/>
      <c r="G48" s="1258"/>
      <c r="H48" s="1258"/>
      <c r="I48" s="1258"/>
      <c r="J48" s="1259"/>
      <c r="K48" s="63">
        <v>651</v>
      </c>
      <c r="L48" s="64">
        <v>656</v>
      </c>
      <c r="M48" s="64">
        <v>640</v>
      </c>
      <c r="N48" s="64">
        <v>604</v>
      </c>
      <c r="O48" s="65">
        <v>604</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531</v>
      </c>
      <c r="L49" s="64" t="s">
        <v>531</v>
      </c>
      <c r="M49" s="64" t="s">
        <v>531</v>
      </c>
      <c r="N49" s="64" t="s">
        <v>531</v>
      </c>
      <c r="O49" s="65" t="s">
        <v>531</v>
      </c>
      <c r="P49" s="48"/>
      <c r="Q49" s="48"/>
      <c r="R49" s="48"/>
      <c r="S49" s="48"/>
      <c r="T49" s="48"/>
      <c r="U49" s="48"/>
    </row>
    <row r="50" spans="1:21" ht="30.75" customHeight="1" x14ac:dyDescent="0.2">
      <c r="A50" s="48"/>
      <c r="B50" s="1252"/>
      <c r="C50" s="1253"/>
      <c r="D50" s="62"/>
      <c r="E50" s="1258" t="s">
        <v>17</v>
      </c>
      <c r="F50" s="1258"/>
      <c r="G50" s="1258"/>
      <c r="H50" s="1258"/>
      <c r="I50" s="1258"/>
      <c r="J50" s="1259"/>
      <c r="K50" s="63">
        <v>15</v>
      </c>
      <c r="L50" s="64">
        <v>15</v>
      </c>
      <c r="M50" s="64">
        <v>16</v>
      </c>
      <c r="N50" s="64">
        <v>16</v>
      </c>
      <c r="O50" s="65">
        <v>16</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531</v>
      </c>
      <c r="L51" s="64" t="s">
        <v>531</v>
      </c>
      <c r="M51" s="64" t="s">
        <v>531</v>
      </c>
      <c r="N51" s="64" t="s">
        <v>531</v>
      </c>
      <c r="O51" s="65" t="s">
        <v>531</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1203</v>
      </c>
      <c r="L52" s="64">
        <v>1220</v>
      </c>
      <c r="M52" s="64">
        <v>1264</v>
      </c>
      <c r="N52" s="64">
        <v>1252</v>
      </c>
      <c r="O52" s="65">
        <v>1265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-8</v>
      </c>
      <c r="L53" s="69">
        <v>-43</v>
      </c>
      <c r="M53" s="69">
        <v>-90</v>
      </c>
      <c r="N53" s="69">
        <v>-121</v>
      </c>
      <c r="O53" s="70">
        <v>-117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3">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589</v>
      </c>
      <c r="L57" s="84" t="s">
        <v>531</v>
      </c>
      <c r="M57" s="84" t="s">
        <v>531</v>
      </c>
      <c r="N57" s="84" t="s">
        <v>531</v>
      </c>
      <c r="O57" s="85" t="s">
        <v>531</v>
      </c>
    </row>
    <row r="58" spans="1:21" ht="31.5" customHeight="1" thickBot="1" x14ac:dyDescent="0.25">
      <c r="B58" s="1268"/>
      <c r="C58" s="1269"/>
      <c r="D58" s="1273" t="s">
        <v>27</v>
      </c>
      <c r="E58" s="1274"/>
      <c r="F58" s="1274"/>
      <c r="G58" s="1274"/>
      <c r="H58" s="1274"/>
      <c r="I58" s="1274"/>
      <c r="J58" s="1275"/>
      <c r="K58" s="86" t="s">
        <v>589</v>
      </c>
      <c r="L58" s="87" t="s">
        <v>531</v>
      </c>
      <c r="M58" s="87" t="s">
        <v>531</v>
      </c>
      <c r="N58" s="87" t="s">
        <v>531</v>
      </c>
      <c r="O58" s="88" t="s">
        <v>531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H5fgEteniM2Fmd+rx8qLrBBtSeVDXyYuZe3kotkgGuYh6Y5lkqIiFZP0RdRX78rvlvCqXTYsQ0OPm5QkAzBFw==" saltValue="GmegTPBQ0Wot64CASYpZ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76" t="s">
        <v>30</v>
      </c>
      <c r="C41" s="1277"/>
      <c r="D41" s="102"/>
      <c r="E41" s="1282" t="s">
        <v>31</v>
      </c>
      <c r="F41" s="1282"/>
      <c r="G41" s="1282"/>
      <c r="H41" s="1283"/>
      <c r="I41" s="103">
        <v>5695</v>
      </c>
      <c r="J41" s="104">
        <v>5726</v>
      </c>
      <c r="K41" s="104">
        <v>5751</v>
      </c>
      <c r="L41" s="104">
        <v>5765</v>
      </c>
      <c r="M41" s="105">
        <v>5665</v>
      </c>
    </row>
    <row r="42" spans="2:13" ht="27.75" customHeight="1" x14ac:dyDescent="0.2">
      <c r="B42" s="1278"/>
      <c r="C42" s="1279"/>
      <c r="D42" s="106"/>
      <c r="E42" s="1284" t="s">
        <v>32</v>
      </c>
      <c r="F42" s="1284"/>
      <c r="G42" s="1284"/>
      <c r="H42" s="1285"/>
      <c r="I42" s="107">
        <v>188</v>
      </c>
      <c r="J42" s="108">
        <v>173</v>
      </c>
      <c r="K42" s="108">
        <v>159</v>
      </c>
      <c r="L42" s="108">
        <v>139</v>
      </c>
      <c r="M42" s="109">
        <v>223</v>
      </c>
    </row>
    <row r="43" spans="2:13" ht="27.75" customHeight="1" x14ac:dyDescent="0.2">
      <c r="B43" s="1278"/>
      <c r="C43" s="1279"/>
      <c r="D43" s="106"/>
      <c r="E43" s="1284" t="s">
        <v>33</v>
      </c>
      <c r="F43" s="1284"/>
      <c r="G43" s="1284"/>
      <c r="H43" s="1285"/>
      <c r="I43" s="107">
        <v>7919</v>
      </c>
      <c r="J43" s="108">
        <v>7642</v>
      </c>
      <c r="K43" s="108">
        <v>7334</v>
      </c>
      <c r="L43" s="108">
        <v>6807</v>
      </c>
      <c r="M43" s="109">
        <v>6333</v>
      </c>
    </row>
    <row r="44" spans="2:13" ht="27.75" customHeight="1" x14ac:dyDescent="0.2">
      <c r="B44" s="1278"/>
      <c r="C44" s="1279"/>
      <c r="D44" s="106"/>
      <c r="E44" s="1284" t="s">
        <v>34</v>
      </c>
      <c r="F44" s="1284"/>
      <c r="G44" s="1284"/>
      <c r="H44" s="1285"/>
      <c r="I44" s="107" t="s">
        <v>531</v>
      </c>
      <c r="J44" s="108" t="s">
        <v>531</v>
      </c>
      <c r="K44" s="108" t="s">
        <v>531</v>
      </c>
      <c r="L44" s="108" t="s">
        <v>531</v>
      </c>
      <c r="M44" s="109" t="s">
        <v>531</v>
      </c>
    </row>
    <row r="45" spans="2:13" ht="27.75" customHeight="1" x14ac:dyDescent="0.2">
      <c r="B45" s="1278"/>
      <c r="C45" s="1279"/>
      <c r="D45" s="106"/>
      <c r="E45" s="1284" t="s">
        <v>35</v>
      </c>
      <c r="F45" s="1284"/>
      <c r="G45" s="1284"/>
      <c r="H45" s="1285"/>
      <c r="I45" s="107">
        <v>2139</v>
      </c>
      <c r="J45" s="108">
        <v>2064</v>
      </c>
      <c r="K45" s="108">
        <v>1951</v>
      </c>
      <c r="L45" s="108">
        <v>1981</v>
      </c>
      <c r="M45" s="109">
        <v>1823</v>
      </c>
    </row>
    <row r="46" spans="2:13" ht="27.75" customHeight="1" x14ac:dyDescent="0.2">
      <c r="B46" s="1278"/>
      <c r="C46" s="1279"/>
      <c r="D46" s="110"/>
      <c r="E46" s="1284" t="s">
        <v>36</v>
      </c>
      <c r="F46" s="1284"/>
      <c r="G46" s="1284"/>
      <c r="H46" s="1285"/>
      <c r="I46" s="107" t="s">
        <v>531</v>
      </c>
      <c r="J46" s="108" t="s">
        <v>531</v>
      </c>
      <c r="K46" s="108" t="s">
        <v>531</v>
      </c>
      <c r="L46" s="108" t="s">
        <v>531</v>
      </c>
      <c r="M46" s="109" t="s">
        <v>531</v>
      </c>
    </row>
    <row r="47" spans="2:13" ht="27.75" customHeight="1" x14ac:dyDescent="0.2">
      <c r="B47" s="1278"/>
      <c r="C47" s="1279"/>
      <c r="D47" s="111"/>
      <c r="E47" s="1286" t="s">
        <v>37</v>
      </c>
      <c r="F47" s="1287"/>
      <c r="G47" s="1287"/>
      <c r="H47" s="1288"/>
      <c r="I47" s="107" t="s">
        <v>531</v>
      </c>
      <c r="J47" s="108" t="s">
        <v>531</v>
      </c>
      <c r="K47" s="108" t="s">
        <v>531</v>
      </c>
      <c r="L47" s="108" t="s">
        <v>531</v>
      </c>
      <c r="M47" s="109" t="s">
        <v>531</v>
      </c>
    </row>
    <row r="48" spans="2:13" ht="27.75" customHeight="1" x14ac:dyDescent="0.2">
      <c r="B48" s="1278"/>
      <c r="C48" s="1279"/>
      <c r="D48" s="106"/>
      <c r="E48" s="1284" t="s">
        <v>38</v>
      </c>
      <c r="F48" s="1284"/>
      <c r="G48" s="1284"/>
      <c r="H48" s="1285"/>
      <c r="I48" s="107" t="s">
        <v>531</v>
      </c>
      <c r="J48" s="108" t="s">
        <v>531</v>
      </c>
      <c r="K48" s="108" t="s">
        <v>531</v>
      </c>
      <c r="L48" s="108" t="s">
        <v>531</v>
      </c>
      <c r="M48" s="109" t="s">
        <v>531</v>
      </c>
    </row>
    <row r="49" spans="2:13" ht="27.75" customHeight="1" x14ac:dyDescent="0.2">
      <c r="B49" s="1280"/>
      <c r="C49" s="1281"/>
      <c r="D49" s="106"/>
      <c r="E49" s="1284" t="s">
        <v>39</v>
      </c>
      <c r="F49" s="1284"/>
      <c r="G49" s="1284"/>
      <c r="H49" s="1285"/>
      <c r="I49" s="107" t="s">
        <v>531</v>
      </c>
      <c r="J49" s="108" t="s">
        <v>531</v>
      </c>
      <c r="K49" s="108" t="s">
        <v>531</v>
      </c>
      <c r="L49" s="108" t="s">
        <v>531</v>
      </c>
      <c r="M49" s="109" t="s">
        <v>531</v>
      </c>
    </row>
    <row r="50" spans="2:13" ht="27.75" customHeight="1" x14ac:dyDescent="0.2">
      <c r="B50" s="1289" t="s">
        <v>40</v>
      </c>
      <c r="C50" s="1290"/>
      <c r="D50" s="112"/>
      <c r="E50" s="1284" t="s">
        <v>41</v>
      </c>
      <c r="F50" s="1284"/>
      <c r="G50" s="1284"/>
      <c r="H50" s="1285"/>
      <c r="I50" s="107">
        <v>2155</v>
      </c>
      <c r="J50" s="108">
        <v>2308</v>
      </c>
      <c r="K50" s="108">
        <v>2408</v>
      </c>
      <c r="L50" s="108">
        <v>2799</v>
      </c>
      <c r="M50" s="109">
        <v>2654</v>
      </c>
    </row>
    <row r="51" spans="2:13" ht="27.75" customHeight="1" x14ac:dyDescent="0.2">
      <c r="B51" s="1278"/>
      <c r="C51" s="1279"/>
      <c r="D51" s="106"/>
      <c r="E51" s="1284" t="s">
        <v>42</v>
      </c>
      <c r="F51" s="1284"/>
      <c r="G51" s="1284"/>
      <c r="H51" s="1285"/>
      <c r="I51" s="107">
        <v>6136</v>
      </c>
      <c r="J51" s="108">
        <v>5841</v>
      </c>
      <c r="K51" s="108">
        <v>5581</v>
      </c>
      <c r="L51" s="108">
        <v>5200</v>
      </c>
      <c r="M51" s="109">
        <v>4889</v>
      </c>
    </row>
    <row r="52" spans="2:13" ht="27.75" customHeight="1" x14ac:dyDescent="0.2">
      <c r="B52" s="1280"/>
      <c r="C52" s="1281"/>
      <c r="D52" s="106"/>
      <c r="E52" s="1284" t="s">
        <v>43</v>
      </c>
      <c r="F52" s="1284"/>
      <c r="G52" s="1284"/>
      <c r="H52" s="1285"/>
      <c r="I52" s="107">
        <v>10496</v>
      </c>
      <c r="J52" s="108">
        <v>10448</v>
      </c>
      <c r="K52" s="108">
        <v>10308</v>
      </c>
      <c r="L52" s="108">
        <v>10177</v>
      </c>
      <c r="M52" s="109">
        <v>10214</v>
      </c>
    </row>
    <row r="53" spans="2:13" ht="27.75" customHeight="1" thickBot="1" x14ac:dyDescent="0.25">
      <c r="B53" s="1291" t="s">
        <v>44</v>
      </c>
      <c r="C53" s="1292"/>
      <c r="D53" s="113"/>
      <c r="E53" s="1293" t="s">
        <v>45</v>
      </c>
      <c r="F53" s="1293"/>
      <c r="G53" s="1293"/>
      <c r="H53" s="1294"/>
      <c r="I53" s="114">
        <v>-2845</v>
      </c>
      <c r="J53" s="115">
        <v>-2991</v>
      </c>
      <c r="K53" s="115">
        <v>-3101</v>
      </c>
      <c r="L53" s="115">
        <v>-3485</v>
      </c>
      <c r="M53" s="116">
        <v>-3713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i/cH4X3ZCnR1cmEuFnuFLhldfpV+nnnwak96LbbtSPwswMoL0mSGLzfscI7qgAZIHBZrvfH7hQaAfWkhuEprg==" saltValue="XUkJlKo4s60vMGZYeGXv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560</v>
      </c>
      <c r="G54" s="125" t="s">
        <v>561</v>
      </c>
      <c r="H54" s="126" t="s">
        <v>562</v>
      </c>
    </row>
    <row r="55" spans="2:8" ht="52.5" customHeight="1" x14ac:dyDescent="0.2">
      <c r="B55" s="127"/>
      <c r="C55" s="1303" t="s">
        <v>48</v>
      </c>
      <c r="D55" s="1303"/>
      <c r="E55" s="1304"/>
      <c r="F55" s="128">
        <v>907</v>
      </c>
      <c r="G55" s="128">
        <v>796</v>
      </c>
      <c r="H55" s="129">
        <v>761</v>
      </c>
    </row>
    <row r="56" spans="2:8" ht="52.5" customHeight="1" x14ac:dyDescent="0.2">
      <c r="B56" s="130"/>
      <c r="C56" s="1305" t="s">
        <v>49</v>
      </c>
      <c r="D56" s="1305"/>
      <c r="E56" s="1306"/>
      <c r="F56" s="131" t="s">
        <v>531</v>
      </c>
      <c r="G56" s="131" t="s">
        <v>531</v>
      </c>
      <c r="H56" s="132" t="s">
        <v>531</v>
      </c>
    </row>
    <row r="57" spans="2:8" ht="53.25" customHeight="1" x14ac:dyDescent="0.2">
      <c r="B57" s="130"/>
      <c r="C57" s="1307" t="s">
        <v>50</v>
      </c>
      <c r="D57" s="1307"/>
      <c r="E57" s="1308"/>
      <c r="F57" s="133">
        <v>1076</v>
      </c>
      <c r="G57" s="133">
        <v>1433</v>
      </c>
      <c r="H57" s="134">
        <v>1304</v>
      </c>
    </row>
    <row r="58" spans="2:8" ht="45.75" customHeight="1" x14ac:dyDescent="0.2">
      <c r="B58" s="135"/>
      <c r="C58" s="1295" t="s">
        <v>590</v>
      </c>
      <c r="D58" s="1296"/>
      <c r="E58" s="1297"/>
      <c r="F58" s="136">
        <v>978</v>
      </c>
      <c r="G58" s="136">
        <v>1336</v>
      </c>
      <c r="H58" s="137">
        <v>1205</v>
      </c>
    </row>
    <row r="59" spans="2:8" ht="45.75" customHeight="1" x14ac:dyDescent="0.2">
      <c r="B59" s="135"/>
      <c r="C59" s="1295" t="s">
        <v>591</v>
      </c>
      <c r="D59" s="1296"/>
      <c r="E59" s="1297"/>
      <c r="F59" s="136">
        <v>88</v>
      </c>
      <c r="G59" s="136">
        <v>87</v>
      </c>
      <c r="H59" s="137">
        <v>79</v>
      </c>
    </row>
    <row r="60" spans="2:8" ht="45.75" customHeight="1" x14ac:dyDescent="0.2">
      <c r="B60" s="135"/>
      <c r="C60" s="1295" t="s">
        <v>592</v>
      </c>
      <c r="D60" s="1296"/>
      <c r="E60" s="1297"/>
      <c r="F60" s="136">
        <v>10</v>
      </c>
      <c r="G60" s="136">
        <v>10</v>
      </c>
      <c r="H60" s="137">
        <v>20</v>
      </c>
    </row>
    <row r="61" spans="2:8" ht="45.75" customHeight="1" x14ac:dyDescent="0.2">
      <c r="B61" s="135"/>
      <c r="C61" s="1295"/>
      <c r="D61" s="1296"/>
      <c r="E61" s="1297"/>
      <c r="F61" s="136"/>
      <c r="G61" s="136"/>
      <c r="H61" s="137"/>
    </row>
    <row r="62" spans="2:8" ht="45.75" customHeight="1" thickBot="1" x14ac:dyDescent="0.25">
      <c r="B62" s="138"/>
      <c r="C62" s="1298"/>
      <c r="D62" s="1299"/>
      <c r="E62" s="1300"/>
      <c r="F62" s="139"/>
      <c r="G62" s="139"/>
      <c r="H62" s="140"/>
    </row>
    <row r="63" spans="2:8" ht="52.5" customHeight="1" thickBot="1" x14ac:dyDescent="0.25">
      <c r="B63" s="141"/>
      <c r="C63" s="1301" t="s">
        <v>51</v>
      </c>
      <c r="D63" s="1301"/>
      <c r="E63" s="1302"/>
      <c r="F63" s="142">
        <v>1983</v>
      </c>
      <c r="G63" s="142">
        <v>2230</v>
      </c>
      <c r="H63" s="143">
        <v>2065</v>
      </c>
    </row>
    <row r="64" spans="2:8" ht="15" customHeight="1" x14ac:dyDescent="0.2"/>
  </sheetData>
  <sheetProtection algorithmName="SHA-512" hashValue="MyZx3PubsiCbWOekJV8NvBayRwz3sVGLKsGKx3l6xvE7BPwjH8eN/TJ95sNHB7tLDYfjROr/kGAeKzxhy/6cbg==" saltValue="UMR89q8DmSWCJGkPKfwJ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596</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597</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ht="13"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600</v>
      </c>
      <c r="AO55" s="1314"/>
      <c r="AP55" s="1314"/>
      <c r="AQ55" s="1314"/>
      <c r="AR55" s="1314"/>
      <c r="AS55" s="1314"/>
      <c r="AT55" s="1314"/>
      <c r="AU55" s="1314"/>
      <c r="AV55" s="1314"/>
      <c r="AW55" s="1314"/>
      <c r="AX55" s="1314"/>
      <c r="AY55" s="1314"/>
      <c r="AZ55" s="1314"/>
      <c r="BA55" s="1314"/>
      <c r="BB55" s="1312" t="s">
        <v>598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601</v>
      </c>
    </row>
    <row r="64" spans="1:109" ht="13" x14ac:dyDescent="0.2">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2" t="s">
        <v>602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596</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597</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09">
        <v>-0.3</v>
      </c>
      <c r="BQ75" s="1309"/>
      <c r="BR75" s="1309"/>
      <c r="BS75" s="1309"/>
      <c r="BT75" s="1309"/>
      <c r="BU75" s="1309"/>
      <c r="BV75" s="1309"/>
      <c r="BW75" s="1309"/>
      <c r="BX75" s="1309">
        <v>-0.5</v>
      </c>
      <c r="BY75" s="1309"/>
      <c r="BZ75" s="1309"/>
      <c r="CA75" s="1309"/>
      <c r="CB75" s="1309"/>
      <c r="CC75" s="1309"/>
      <c r="CD75" s="1309"/>
      <c r="CE75" s="1309"/>
      <c r="CF75" s="1309">
        <v>-0.7</v>
      </c>
      <c r="CG75" s="1309"/>
      <c r="CH75" s="1309"/>
      <c r="CI75" s="1309"/>
      <c r="CJ75" s="1309"/>
      <c r="CK75" s="1309"/>
      <c r="CL75" s="1309"/>
      <c r="CM75" s="1309"/>
      <c r="CN75" s="1309">
        <v>-1.3</v>
      </c>
      <c r="CO75" s="1309"/>
      <c r="CP75" s="1309"/>
      <c r="CQ75" s="1309"/>
      <c r="CR75" s="1309"/>
      <c r="CS75" s="1309"/>
      <c r="CT75" s="1309"/>
      <c r="CU75" s="1309"/>
      <c r="CV75" s="1309">
        <v>-1.7</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600</v>
      </c>
      <c r="AO77" s="1314"/>
      <c r="AP77" s="1314"/>
      <c r="AQ77" s="1314"/>
      <c r="AR77" s="1314"/>
      <c r="AS77" s="1314"/>
      <c r="AT77" s="1314"/>
      <c r="AU77" s="1314"/>
      <c r="AV77" s="1314"/>
      <c r="AW77" s="1314"/>
      <c r="AX77" s="1314"/>
      <c r="AY77" s="1314"/>
      <c r="AZ77" s="1314"/>
      <c r="BA77" s="1314"/>
      <c r="BB77" s="1312" t="s">
        <v>598</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603</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nXWKcnwbyIM9LHgz/A1Ydl3/D2wSWnTJQxaYUAmBraK5Zhw9WyzjNq/DXnHV7w21jnqNeOr2pFI6AIOI6CICQ==" saltValue="oqSbtXwXmmVp9v9CFy7m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166"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Wtz7YhHHYiwN+Ry6B83LPZfQL1L22y7eLiv6nDMAWZAqYC9chhyWw3cfv6Zkosf6z3U0Dt4hvNLIj21Qvqr7pQ==" saltValue="6pDAABo1NiN5l01DjjJmSA==" spinCount="100000" sheet="1" objects="1" scenarios="1"/>
  <dataConsolidate/>
  <phoneticPr fontId="2"/>
  <printOptions horizontalCentered="1" verticalCentered="1"/>
  <pageMargins left="0" right="0" top="0.19685039370078741" bottom="0.31496062992125984" header="0.39370078740157483" footer="0"/>
  <pageSetup paperSize="166"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9tvQeRCdfxh/1WzyLI/+iaHd9nQ6oyE1SZqdq83H2Y4oLzbPmhslb14PesOmal+MyLA+P8FHoEsyowAxsY7WRA==" saltValue="J+1/d09WdKcOBS2Noi5xTg==" spinCount="100000" sheet="1" objects="1" scenarios="1"/>
  <dataConsolidate/>
  <phoneticPr fontId="2"/>
  <printOptions horizontalCentered="1" verticalCentered="1"/>
  <pageMargins left="0" right="0" top="0.19685039370078741" bottom="0.31496062992125984" header="0.39370078740157483" footer="0"/>
  <pageSetup paperSize="166"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12275</v>
      </c>
      <c r="E3" s="162"/>
      <c r="F3" s="163">
        <v>49919</v>
      </c>
      <c r="G3" s="164"/>
      <c r="H3" s="165"/>
    </row>
    <row r="4" spans="1:8" x14ac:dyDescent="0.2">
      <c r="A4" s="166"/>
      <c r="B4" s="167"/>
      <c r="C4" s="168"/>
      <c r="D4" s="169">
        <v>8257</v>
      </c>
      <c r="E4" s="170"/>
      <c r="F4" s="171">
        <v>26398</v>
      </c>
      <c r="G4" s="172"/>
      <c r="H4" s="173"/>
    </row>
    <row r="5" spans="1:8" x14ac:dyDescent="0.2">
      <c r="A5" s="154" t="s">
        <v>550</v>
      </c>
      <c r="B5" s="159"/>
      <c r="C5" s="160"/>
      <c r="D5" s="161">
        <v>14563</v>
      </c>
      <c r="E5" s="162"/>
      <c r="F5" s="163">
        <v>47738</v>
      </c>
      <c r="G5" s="164"/>
      <c r="H5" s="165"/>
    </row>
    <row r="6" spans="1:8" x14ac:dyDescent="0.2">
      <c r="A6" s="166"/>
      <c r="B6" s="167"/>
      <c r="C6" s="168"/>
      <c r="D6" s="169">
        <v>10422</v>
      </c>
      <c r="E6" s="170"/>
      <c r="F6" s="171">
        <v>24937</v>
      </c>
      <c r="G6" s="172"/>
      <c r="H6" s="173"/>
    </row>
    <row r="7" spans="1:8" x14ac:dyDescent="0.2">
      <c r="A7" s="154" t="s">
        <v>551</v>
      </c>
      <c r="B7" s="159"/>
      <c r="C7" s="160"/>
      <c r="D7" s="161">
        <v>15740</v>
      </c>
      <c r="E7" s="162"/>
      <c r="F7" s="163">
        <v>52191</v>
      </c>
      <c r="G7" s="164"/>
      <c r="H7" s="165"/>
    </row>
    <row r="8" spans="1:8" x14ac:dyDescent="0.2">
      <c r="A8" s="166"/>
      <c r="B8" s="167"/>
      <c r="C8" s="168"/>
      <c r="D8" s="169">
        <v>7922</v>
      </c>
      <c r="E8" s="170"/>
      <c r="F8" s="171">
        <v>24843</v>
      </c>
      <c r="G8" s="172"/>
      <c r="H8" s="173"/>
    </row>
    <row r="9" spans="1:8" x14ac:dyDescent="0.2">
      <c r="A9" s="154" t="s">
        <v>552</v>
      </c>
      <c r="B9" s="159"/>
      <c r="C9" s="160"/>
      <c r="D9" s="161">
        <v>9205</v>
      </c>
      <c r="E9" s="162"/>
      <c r="F9" s="163">
        <v>47387</v>
      </c>
      <c r="G9" s="164"/>
      <c r="H9" s="165"/>
    </row>
    <row r="10" spans="1:8" x14ac:dyDescent="0.2">
      <c r="A10" s="166"/>
      <c r="B10" s="167"/>
      <c r="C10" s="168"/>
      <c r="D10" s="169">
        <v>6342</v>
      </c>
      <c r="E10" s="170"/>
      <c r="F10" s="171">
        <v>24928</v>
      </c>
      <c r="G10" s="172"/>
      <c r="H10" s="173"/>
    </row>
    <row r="11" spans="1:8" x14ac:dyDescent="0.2">
      <c r="A11" s="154" t="s">
        <v>553</v>
      </c>
      <c r="B11" s="159"/>
      <c r="C11" s="160"/>
      <c r="D11" s="161">
        <v>7066</v>
      </c>
      <c r="E11" s="162"/>
      <c r="F11" s="163">
        <v>51264</v>
      </c>
      <c r="G11" s="164"/>
      <c r="H11" s="165"/>
    </row>
    <row r="12" spans="1:8" x14ac:dyDescent="0.2">
      <c r="A12" s="166"/>
      <c r="B12" s="167"/>
      <c r="C12" s="174"/>
      <c r="D12" s="169">
        <v>5265</v>
      </c>
      <c r="E12" s="170"/>
      <c r="F12" s="171">
        <v>26040</v>
      </c>
      <c r="G12" s="172"/>
      <c r="H12" s="173"/>
    </row>
    <row r="13" spans="1:8" x14ac:dyDescent="0.2">
      <c r="A13" s="154"/>
      <c r="B13" s="159"/>
      <c r="C13" s="175"/>
      <c r="D13" s="176">
        <v>11770</v>
      </c>
      <c r="E13" s="177"/>
      <c r="F13" s="178">
        <v>49700</v>
      </c>
      <c r="G13" s="179"/>
      <c r="H13" s="165"/>
    </row>
    <row r="14" spans="1:8" x14ac:dyDescent="0.2">
      <c r="A14" s="166"/>
      <c r="B14" s="167"/>
      <c r="C14" s="168"/>
      <c r="D14" s="169">
        <v>7642</v>
      </c>
      <c r="E14" s="170"/>
      <c r="F14" s="171">
        <v>25429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8.91</v>
      </c>
      <c r="C19" s="180">
        <f>ROUND(VALUE(SUBSTITUTE(実質収支比率等に係る経年分析!G$48,"▲","-")),2)</f>
        <v>9.0299999999999994</v>
      </c>
      <c r="D19" s="180">
        <f>ROUND(VALUE(SUBSTITUTE(実質収支比率等に係る経年分析!H$48,"▲","-")),2)</f>
        <v>8.0299999999999994</v>
      </c>
      <c r="E19" s="180">
        <f>ROUND(VALUE(SUBSTITUTE(実質収支比率等に係る経年分析!I$48,"▲","-")),2)</f>
        <v>6.28</v>
      </c>
      <c r="F19" s="180">
        <f>ROUND(VALUE(SUBSTITUTE(実質収支比率等に係る経年分析!J$48,"▲","-")),2)</f>
        <v>6.47</v>
      </c>
    </row>
    <row r="20" spans="1:11" x14ac:dyDescent="0.2">
      <c r="A20" s="180" t="s">
        <v>55</v>
      </c>
      <c r="B20" s="180">
        <f>ROUND(VALUE(SUBSTITUTE(実質収支比率等に係る経年分析!F$47,"▲","-")),2)</f>
        <v>13.03</v>
      </c>
      <c r="C20" s="180">
        <f>ROUND(VALUE(SUBSTITUTE(実質収支比率等に係る経年分析!G$47,"▲","-")),2)</f>
        <v>12.87</v>
      </c>
      <c r="D20" s="180">
        <f>ROUND(VALUE(SUBSTITUTE(実質収支比率等に係る経年分析!H$47,"▲","-")),2)</f>
        <v>13.23</v>
      </c>
      <c r="E20" s="180">
        <f>ROUND(VALUE(SUBSTITUTE(実質収支比率等に係る経年分析!I$47,"▲","-")),2)</f>
        <v>11.53</v>
      </c>
      <c r="F20" s="180">
        <f>ROUND(VALUE(SUBSTITUTE(実質収支比率等に係る経年分析!J$47,"▲","-")),2)</f>
        <v>11.11</v>
      </c>
    </row>
    <row r="21" spans="1:11" x14ac:dyDescent="0.2">
      <c r="A21" s="180" t="s">
        <v>56</v>
      </c>
      <c r="B21" s="180">
        <f>IF(ISNUMBER(VALUE(SUBSTITUTE(実質収支比率等に係る経年分析!F$49,"▲","-"))),ROUND(VALUE(SUBSTITUTE(実質収支比率等に係る経年分析!F$49,"▲","-")),2),NA())</f>
        <v>0.86</v>
      </c>
      <c r="C21" s="180">
        <f>IF(ISNUMBER(VALUE(SUBSTITUTE(実質収支比率等に係る経年分析!G$49,"▲","-"))),ROUND(VALUE(SUBSTITUTE(実質収支比率等に係る経年分析!G$49,"▲","-")),2),NA())</f>
        <v>-0.21</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-3.3</v>
      </c>
      <c r="F21" s="180">
        <f>IF(ISNUMBER(VALUE(SUBSTITUTE(実質収支比率等に係る経年分析!J$49,"▲","-"))),ROUND(VALUE(SUBSTITUTE(実質収支比率等に係る経年分析!J$49,"▲","-")),2),NA())</f>
        <v>-0.37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2.4500000000000002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1.47</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2.4300000000000002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1203</v>
      </c>
      <c r="E42" s="182"/>
      <c r="F42" s="182"/>
      <c r="G42" s="182">
        <f>'実質公債費比率（分子）の構造'!L$52</f>
        <v>1220</v>
      </c>
      <c r="H42" s="182"/>
      <c r="I42" s="182"/>
      <c r="J42" s="182">
        <f>'実質公債費比率（分子）の構造'!M$52</f>
        <v>1264</v>
      </c>
      <c r="K42" s="182"/>
      <c r="L42" s="182"/>
      <c r="M42" s="182">
        <f>'実質公債費比率（分子）の構造'!N$52</f>
        <v>1252</v>
      </c>
      <c r="N42" s="182"/>
      <c r="O42" s="182"/>
      <c r="P42" s="182">
        <f>'実質公債費比率（分子）の構造'!O$52</f>
        <v>1265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15</v>
      </c>
      <c r="C44" s="182"/>
      <c r="D44" s="182"/>
      <c r="E44" s="182">
        <f>'実質公債費比率（分子）の構造'!L$50</f>
        <v>15</v>
      </c>
      <c r="F44" s="182"/>
      <c r="G44" s="182"/>
      <c r="H44" s="182">
        <f>'実質公債費比率（分子）の構造'!M$50</f>
        <v>16</v>
      </c>
      <c r="I44" s="182"/>
      <c r="J44" s="182"/>
      <c r="K44" s="182">
        <f>'実質公債費比率（分子）の構造'!N$50</f>
        <v>16</v>
      </c>
      <c r="L44" s="182"/>
      <c r="M44" s="182"/>
      <c r="N44" s="182">
        <f>'実質公債費比率（分子）の構造'!O$50</f>
        <v>16</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651</v>
      </c>
      <c r="C46" s="182"/>
      <c r="D46" s="182"/>
      <c r="E46" s="182">
        <f>'実質公債費比率（分子）の構造'!L$48</f>
        <v>656</v>
      </c>
      <c r="F46" s="182"/>
      <c r="G46" s="182"/>
      <c r="H46" s="182">
        <f>'実質公債費比率（分子）の構造'!M$48</f>
        <v>640</v>
      </c>
      <c r="I46" s="182"/>
      <c r="J46" s="182"/>
      <c r="K46" s="182">
        <f>'実質公債費比率（分子）の構造'!N$48</f>
        <v>604</v>
      </c>
      <c r="L46" s="182"/>
      <c r="M46" s="182"/>
      <c r="N46" s="182">
        <f>'実質公債費比率（分子）の構造'!O$48</f>
        <v>604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529</v>
      </c>
      <c r="C49" s="182"/>
      <c r="D49" s="182"/>
      <c r="E49" s="182">
        <f>'実質公債費比率（分子）の構造'!L$45</f>
        <v>506</v>
      </c>
      <c r="F49" s="182"/>
      <c r="G49" s="182"/>
      <c r="H49" s="182">
        <f>'実質公債費比率（分子）の構造'!M$45</f>
        <v>518</v>
      </c>
      <c r="I49" s="182"/>
      <c r="J49" s="182"/>
      <c r="K49" s="182">
        <f>'実質公債費比率（分子）の構造'!N$45</f>
        <v>511</v>
      </c>
      <c r="L49" s="182"/>
      <c r="M49" s="182"/>
      <c r="N49" s="182">
        <f>'実質公債費比率（分子）の構造'!O$45</f>
        <v>528</v>
      </c>
      <c r="O49" s="182"/>
      <c r="P49" s="182"/>
    </row>
    <row r="50" spans="1:16" x14ac:dyDescent="0.2">
      <c r="A50" s="182" t="s">
        <v>71</v>
      </c>
      <c r="B50" s="182" t="e">
        <f>NA()</f>
        <v>#N/A</v>
      </c>
      <c r="C50" s="182">
        <f>IF(ISNUMBER('実質公債費比率（分子）の構造'!K$53),'実質公債費比率（分子）の構造'!K$53,NA())</f>
        <v>-8</v>
      </c>
      <c r="D50" s="182" t="e">
        <f>NA()</f>
        <v>#N/A</v>
      </c>
      <c r="E50" s="182" t="e">
        <f>NA()</f>
        <v>#N/A</v>
      </c>
      <c r="F50" s="182">
        <f>IF(ISNUMBER('実質公債費比率（分子）の構造'!L$53),'実質公債費比率（分子）の構造'!L$53,NA())</f>
        <v>-43</v>
      </c>
      <c r="G50" s="182" t="e">
        <f>NA()</f>
        <v>#N/A</v>
      </c>
      <c r="H50" s="182" t="e">
        <f>NA()</f>
        <v>#N/A</v>
      </c>
      <c r="I50" s="182">
        <f>IF(ISNUMBER('実質公債費比率（分子）の構造'!M$53),'実質公債費比率（分子）の構造'!M$53,NA())</f>
        <v>-90</v>
      </c>
      <c r="J50" s="182" t="e">
        <f>NA()</f>
        <v>#N/A</v>
      </c>
      <c r="K50" s="182" t="e">
        <f>NA()</f>
        <v>#N/A</v>
      </c>
      <c r="L50" s="182">
        <f>IF(ISNUMBER('実質公債費比率（分子）の構造'!N$53),'実質公債費比率（分子）の構造'!N$53,NA())</f>
        <v>-121</v>
      </c>
      <c r="M50" s="182" t="e">
        <f>NA()</f>
        <v>#N/A</v>
      </c>
      <c r="N50" s="182" t="e">
        <f>NA()</f>
        <v>#N/A</v>
      </c>
      <c r="O50" s="182">
        <f>IF(ISNUMBER('実質公債費比率（分子）の構造'!O$53),'実質公債費比率（分子）の構造'!O$53,NA())</f>
        <v>-117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10496</v>
      </c>
      <c r="E56" s="181"/>
      <c r="F56" s="181"/>
      <c r="G56" s="181">
        <f>'将来負担比率（分子）の構造'!J$52</f>
        <v>10448</v>
      </c>
      <c r="H56" s="181"/>
      <c r="I56" s="181"/>
      <c r="J56" s="181">
        <f>'将来負担比率（分子）の構造'!K$52</f>
        <v>10308</v>
      </c>
      <c r="K56" s="181"/>
      <c r="L56" s="181"/>
      <c r="M56" s="181">
        <f>'将来負担比率（分子）の構造'!L$52</f>
        <v>10177</v>
      </c>
      <c r="N56" s="181"/>
      <c r="O56" s="181"/>
      <c r="P56" s="181">
        <f>'将来負担比率（分子）の構造'!M$52</f>
        <v>10214</v>
      </c>
    </row>
    <row r="57" spans="1:16" x14ac:dyDescent="0.2">
      <c r="A57" s="181" t="s">
        <v>42</v>
      </c>
      <c r="B57" s="181"/>
      <c r="C57" s="181"/>
      <c r="D57" s="181">
        <f>'将来負担比率（分子）の構造'!I$51</f>
        <v>6136</v>
      </c>
      <c r="E57" s="181"/>
      <c r="F57" s="181"/>
      <c r="G57" s="181">
        <f>'将来負担比率（分子）の構造'!J$51</f>
        <v>5841</v>
      </c>
      <c r="H57" s="181"/>
      <c r="I57" s="181"/>
      <c r="J57" s="181">
        <f>'将来負担比率（分子）の構造'!K$51</f>
        <v>5581</v>
      </c>
      <c r="K57" s="181"/>
      <c r="L57" s="181"/>
      <c r="M57" s="181">
        <f>'将来負担比率（分子）の構造'!L$51</f>
        <v>5200</v>
      </c>
      <c r="N57" s="181"/>
      <c r="O57" s="181"/>
      <c r="P57" s="181">
        <f>'将来負担比率（分子）の構造'!M$51</f>
        <v>4889</v>
      </c>
    </row>
    <row r="58" spans="1:16" x14ac:dyDescent="0.2">
      <c r="A58" s="181" t="s">
        <v>41</v>
      </c>
      <c r="B58" s="181"/>
      <c r="C58" s="181"/>
      <c r="D58" s="181">
        <f>'将来負担比率（分子）の構造'!I$50</f>
        <v>2155</v>
      </c>
      <c r="E58" s="181"/>
      <c r="F58" s="181"/>
      <c r="G58" s="181">
        <f>'将来負担比率（分子）の構造'!J$50</f>
        <v>2308</v>
      </c>
      <c r="H58" s="181"/>
      <c r="I58" s="181"/>
      <c r="J58" s="181">
        <f>'将来負担比率（分子）の構造'!K$50</f>
        <v>2408</v>
      </c>
      <c r="K58" s="181"/>
      <c r="L58" s="181"/>
      <c r="M58" s="181">
        <f>'将来負担比率（分子）の構造'!L$50</f>
        <v>2799</v>
      </c>
      <c r="N58" s="181"/>
      <c r="O58" s="181"/>
      <c r="P58" s="181">
        <f>'将来負担比率（分子）の構造'!M$50</f>
        <v>2654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2139</v>
      </c>
      <c r="C62" s="181"/>
      <c r="D62" s="181"/>
      <c r="E62" s="181">
        <f>'将来負担比率（分子）の構造'!J$45</f>
        <v>2064</v>
      </c>
      <c r="F62" s="181"/>
      <c r="G62" s="181"/>
      <c r="H62" s="181">
        <f>'将来負担比率（分子）の構造'!K$45</f>
        <v>1951</v>
      </c>
      <c r="I62" s="181"/>
      <c r="J62" s="181"/>
      <c r="K62" s="181">
        <f>'将来負担比率（分子）の構造'!L$45</f>
        <v>1981</v>
      </c>
      <c r="L62" s="181"/>
      <c r="M62" s="181"/>
      <c r="N62" s="181">
        <f>'将来負担比率（分子）の構造'!M$45</f>
        <v>1823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7919</v>
      </c>
      <c r="C64" s="181"/>
      <c r="D64" s="181"/>
      <c r="E64" s="181">
        <f>'将来負担比率（分子）の構造'!J$43</f>
        <v>7642</v>
      </c>
      <c r="F64" s="181"/>
      <c r="G64" s="181"/>
      <c r="H64" s="181">
        <f>'将来負担比率（分子）の構造'!K$43</f>
        <v>7334</v>
      </c>
      <c r="I64" s="181"/>
      <c r="J64" s="181"/>
      <c r="K64" s="181">
        <f>'将来負担比率（分子）の構造'!L$43</f>
        <v>6807</v>
      </c>
      <c r="L64" s="181"/>
      <c r="M64" s="181"/>
      <c r="N64" s="181">
        <f>'将来負担比率（分子）の構造'!M$43</f>
        <v>6333</v>
      </c>
      <c r="O64" s="181"/>
      <c r="P64" s="181"/>
    </row>
    <row r="65" spans="1:16" x14ac:dyDescent="0.2">
      <c r="A65" s="181" t="s">
        <v>32</v>
      </c>
      <c r="B65" s="181">
        <f>'将来負担比率（分子）の構造'!I$42</f>
        <v>188</v>
      </c>
      <c r="C65" s="181"/>
      <c r="D65" s="181"/>
      <c r="E65" s="181">
        <f>'将来負担比率（分子）の構造'!J$42</f>
        <v>173</v>
      </c>
      <c r="F65" s="181"/>
      <c r="G65" s="181"/>
      <c r="H65" s="181">
        <f>'将来負担比率（分子）の構造'!K$42</f>
        <v>159</v>
      </c>
      <c r="I65" s="181"/>
      <c r="J65" s="181"/>
      <c r="K65" s="181">
        <f>'将来負担比率（分子）の構造'!L$42</f>
        <v>139</v>
      </c>
      <c r="L65" s="181"/>
      <c r="M65" s="181"/>
      <c r="N65" s="181">
        <f>'将来負担比率（分子）の構造'!M$42</f>
        <v>223</v>
      </c>
      <c r="O65" s="181"/>
      <c r="P65" s="181"/>
    </row>
    <row r="66" spans="1:16" x14ac:dyDescent="0.2">
      <c r="A66" s="181" t="s">
        <v>31</v>
      </c>
      <c r="B66" s="181">
        <f>'将来負担比率（分子）の構造'!I$41</f>
        <v>5695</v>
      </c>
      <c r="C66" s="181"/>
      <c r="D66" s="181"/>
      <c r="E66" s="181">
        <f>'将来負担比率（分子）の構造'!J$41</f>
        <v>5726</v>
      </c>
      <c r="F66" s="181"/>
      <c r="G66" s="181"/>
      <c r="H66" s="181">
        <f>'将来負担比率（分子）の構造'!K$41</f>
        <v>5751</v>
      </c>
      <c r="I66" s="181"/>
      <c r="J66" s="181"/>
      <c r="K66" s="181">
        <f>'将来負担比率（分子）の構造'!L$41</f>
        <v>5765</v>
      </c>
      <c r="L66" s="181"/>
      <c r="M66" s="181"/>
      <c r="N66" s="181">
        <f>'将来負担比率（分子）の構造'!M$41</f>
        <v>5665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907</v>
      </c>
      <c r="C72" s="185">
        <f>基金残高に係る経年分析!G55</f>
        <v>796</v>
      </c>
      <c r="D72" s="185">
        <f>基金残高に係る経年分析!H55</f>
        <v>761</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1076</v>
      </c>
      <c r="C74" s="185">
        <f>基金残高に係る経年分析!G57</f>
        <v>1433</v>
      </c>
      <c r="D74" s="185">
        <f>基金残高に係る経年分析!H57</f>
        <v>1304</v>
      </c>
    </row>
  </sheetData>
  <sheetProtection algorithmName="SHA-512" hashValue="HgbKcqkpKBXwVRaufI/pcOSBMpY1Dxd7WLV3XIK64kIJyfU67/CFJ/nPOBFal9AUgEGWyBLO74CwdU/QQF7nEQ==" saltValue="Ojc/VoL38LMcvY+TJfHw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5796249</v>
      </c>
      <c r="S5" s="673"/>
      <c r="T5" s="673"/>
      <c r="U5" s="673"/>
      <c r="V5" s="673"/>
      <c r="W5" s="673"/>
      <c r="X5" s="673"/>
      <c r="Y5" s="674"/>
      <c r="Z5" s="675">
        <v>54.8</v>
      </c>
      <c r="AA5" s="675"/>
      <c r="AB5" s="675"/>
      <c r="AC5" s="675"/>
      <c r="AD5" s="676">
        <v>5284851</v>
      </c>
      <c r="AE5" s="676"/>
      <c r="AF5" s="676"/>
      <c r="AG5" s="676"/>
      <c r="AH5" s="676"/>
      <c r="AI5" s="676"/>
      <c r="AJ5" s="676"/>
      <c r="AK5" s="676"/>
      <c r="AL5" s="677">
        <v>80.2</v>
      </c>
      <c r="AM5" s="678"/>
      <c r="AN5" s="678"/>
      <c r="AO5" s="679"/>
      <c r="AP5" s="669" t="s">
        <v>226</v>
      </c>
      <c r="AQ5" s="670"/>
      <c r="AR5" s="670"/>
      <c r="AS5" s="670"/>
      <c r="AT5" s="670"/>
      <c r="AU5" s="670"/>
      <c r="AV5" s="670"/>
      <c r="AW5" s="670"/>
      <c r="AX5" s="670"/>
      <c r="AY5" s="670"/>
      <c r="AZ5" s="670"/>
      <c r="BA5" s="670"/>
      <c r="BB5" s="670"/>
      <c r="BC5" s="670"/>
      <c r="BD5" s="670"/>
      <c r="BE5" s="670"/>
      <c r="BF5" s="671"/>
      <c r="BG5" s="683">
        <v>5284851</v>
      </c>
      <c r="BH5" s="684"/>
      <c r="BI5" s="684"/>
      <c r="BJ5" s="684"/>
      <c r="BK5" s="684"/>
      <c r="BL5" s="684"/>
      <c r="BM5" s="684"/>
      <c r="BN5" s="685"/>
      <c r="BO5" s="686">
        <v>91.2</v>
      </c>
      <c r="BP5" s="686"/>
      <c r="BQ5" s="686"/>
      <c r="BR5" s="686"/>
      <c r="BS5" s="687" t="s">
        <v>146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61424</v>
      </c>
      <c r="S6" s="684"/>
      <c r="T6" s="684"/>
      <c r="U6" s="684"/>
      <c r="V6" s="684"/>
      <c r="W6" s="684"/>
      <c r="X6" s="684"/>
      <c r="Y6" s="685"/>
      <c r="Z6" s="686">
        <v>0.6</v>
      </c>
      <c r="AA6" s="686"/>
      <c r="AB6" s="686"/>
      <c r="AC6" s="686"/>
      <c r="AD6" s="687">
        <v>61424</v>
      </c>
      <c r="AE6" s="687"/>
      <c r="AF6" s="687"/>
      <c r="AG6" s="687"/>
      <c r="AH6" s="687"/>
      <c r="AI6" s="687"/>
      <c r="AJ6" s="687"/>
      <c r="AK6" s="687"/>
      <c r="AL6" s="688">
        <v>0.9</v>
      </c>
      <c r="AM6" s="689"/>
      <c r="AN6" s="689"/>
      <c r="AO6" s="690"/>
      <c r="AP6" s="680" t="s">
        <v>231</v>
      </c>
      <c r="AQ6" s="681"/>
      <c r="AR6" s="681"/>
      <c r="AS6" s="681"/>
      <c r="AT6" s="681"/>
      <c r="AU6" s="681"/>
      <c r="AV6" s="681"/>
      <c r="AW6" s="681"/>
      <c r="AX6" s="681"/>
      <c r="AY6" s="681"/>
      <c r="AZ6" s="681"/>
      <c r="BA6" s="681"/>
      <c r="BB6" s="681"/>
      <c r="BC6" s="681"/>
      <c r="BD6" s="681"/>
      <c r="BE6" s="681"/>
      <c r="BF6" s="682"/>
      <c r="BG6" s="683">
        <v>5284851</v>
      </c>
      <c r="BH6" s="684"/>
      <c r="BI6" s="684"/>
      <c r="BJ6" s="684"/>
      <c r="BK6" s="684"/>
      <c r="BL6" s="684"/>
      <c r="BM6" s="684"/>
      <c r="BN6" s="685"/>
      <c r="BO6" s="686">
        <v>91.2</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167924</v>
      </c>
      <c r="CS6" s="684"/>
      <c r="CT6" s="684"/>
      <c r="CU6" s="684"/>
      <c r="CV6" s="684"/>
      <c r="CW6" s="684"/>
      <c r="CX6" s="684"/>
      <c r="CY6" s="685"/>
      <c r="CZ6" s="677">
        <v>1.7</v>
      </c>
      <c r="DA6" s="678"/>
      <c r="DB6" s="678"/>
      <c r="DC6" s="697"/>
      <c r="DD6" s="692" t="s">
        <v>146</v>
      </c>
      <c r="DE6" s="684"/>
      <c r="DF6" s="684"/>
      <c r="DG6" s="684"/>
      <c r="DH6" s="684"/>
      <c r="DI6" s="684"/>
      <c r="DJ6" s="684"/>
      <c r="DK6" s="684"/>
      <c r="DL6" s="684"/>
      <c r="DM6" s="684"/>
      <c r="DN6" s="684"/>
      <c r="DO6" s="684"/>
      <c r="DP6" s="685"/>
      <c r="DQ6" s="692">
        <v>167027</v>
      </c>
      <c r="DR6" s="684"/>
      <c r="DS6" s="684"/>
      <c r="DT6" s="684"/>
      <c r="DU6" s="684"/>
      <c r="DV6" s="684"/>
      <c r="DW6" s="684"/>
      <c r="DX6" s="684"/>
      <c r="DY6" s="684"/>
      <c r="DZ6" s="684"/>
      <c r="EA6" s="684"/>
      <c r="EB6" s="684"/>
      <c r="EC6" s="693"/>
    </row>
    <row r="7" spans="2:143" ht="11.25" customHeight="1" x14ac:dyDescent="0.2">
      <c r="B7" s="680" t="s">
        <v>234</v>
      </c>
      <c r="C7" s="681"/>
      <c r="D7" s="681"/>
      <c r="E7" s="681"/>
      <c r="F7" s="681"/>
      <c r="G7" s="681"/>
      <c r="H7" s="681"/>
      <c r="I7" s="681"/>
      <c r="J7" s="681"/>
      <c r="K7" s="681"/>
      <c r="L7" s="681"/>
      <c r="M7" s="681"/>
      <c r="N7" s="681"/>
      <c r="O7" s="681"/>
      <c r="P7" s="681"/>
      <c r="Q7" s="682"/>
      <c r="R7" s="683">
        <v>3970</v>
      </c>
      <c r="S7" s="684"/>
      <c r="T7" s="684"/>
      <c r="U7" s="684"/>
      <c r="V7" s="684"/>
      <c r="W7" s="684"/>
      <c r="X7" s="684"/>
      <c r="Y7" s="685"/>
      <c r="Z7" s="686">
        <v>0</v>
      </c>
      <c r="AA7" s="686"/>
      <c r="AB7" s="686"/>
      <c r="AC7" s="686"/>
      <c r="AD7" s="687">
        <v>3970</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2915733</v>
      </c>
      <c r="BH7" s="684"/>
      <c r="BI7" s="684"/>
      <c r="BJ7" s="684"/>
      <c r="BK7" s="684"/>
      <c r="BL7" s="684"/>
      <c r="BM7" s="684"/>
      <c r="BN7" s="685"/>
      <c r="BO7" s="686">
        <v>50.3</v>
      </c>
      <c r="BP7" s="686"/>
      <c r="BQ7" s="686"/>
      <c r="BR7" s="686"/>
      <c r="BS7" s="687" t="s">
        <v>146</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1659218</v>
      </c>
      <c r="CS7" s="684"/>
      <c r="CT7" s="684"/>
      <c r="CU7" s="684"/>
      <c r="CV7" s="684"/>
      <c r="CW7" s="684"/>
      <c r="CX7" s="684"/>
      <c r="CY7" s="685"/>
      <c r="CZ7" s="686">
        <v>16.5</v>
      </c>
      <c r="DA7" s="686"/>
      <c r="DB7" s="686"/>
      <c r="DC7" s="686"/>
      <c r="DD7" s="692">
        <v>8037</v>
      </c>
      <c r="DE7" s="684"/>
      <c r="DF7" s="684"/>
      <c r="DG7" s="684"/>
      <c r="DH7" s="684"/>
      <c r="DI7" s="684"/>
      <c r="DJ7" s="684"/>
      <c r="DK7" s="684"/>
      <c r="DL7" s="684"/>
      <c r="DM7" s="684"/>
      <c r="DN7" s="684"/>
      <c r="DO7" s="684"/>
      <c r="DP7" s="685"/>
      <c r="DQ7" s="692">
        <v>1443852</v>
      </c>
      <c r="DR7" s="684"/>
      <c r="DS7" s="684"/>
      <c r="DT7" s="684"/>
      <c r="DU7" s="684"/>
      <c r="DV7" s="684"/>
      <c r="DW7" s="684"/>
      <c r="DX7" s="684"/>
      <c r="DY7" s="684"/>
      <c r="DZ7" s="684"/>
      <c r="EA7" s="684"/>
      <c r="EB7" s="684"/>
      <c r="EC7" s="693"/>
    </row>
    <row r="8" spans="2:143" ht="11.25" customHeight="1" x14ac:dyDescent="0.2">
      <c r="B8" s="680" t="s">
        <v>237</v>
      </c>
      <c r="C8" s="681"/>
      <c r="D8" s="681"/>
      <c r="E8" s="681"/>
      <c r="F8" s="681"/>
      <c r="G8" s="681"/>
      <c r="H8" s="681"/>
      <c r="I8" s="681"/>
      <c r="J8" s="681"/>
      <c r="K8" s="681"/>
      <c r="L8" s="681"/>
      <c r="M8" s="681"/>
      <c r="N8" s="681"/>
      <c r="O8" s="681"/>
      <c r="P8" s="681"/>
      <c r="Q8" s="682"/>
      <c r="R8" s="683">
        <v>36666</v>
      </c>
      <c r="S8" s="684"/>
      <c r="T8" s="684"/>
      <c r="U8" s="684"/>
      <c r="V8" s="684"/>
      <c r="W8" s="684"/>
      <c r="X8" s="684"/>
      <c r="Y8" s="685"/>
      <c r="Z8" s="686">
        <v>0.3</v>
      </c>
      <c r="AA8" s="686"/>
      <c r="AB8" s="686"/>
      <c r="AC8" s="686"/>
      <c r="AD8" s="687">
        <v>36666</v>
      </c>
      <c r="AE8" s="687"/>
      <c r="AF8" s="687"/>
      <c r="AG8" s="687"/>
      <c r="AH8" s="687"/>
      <c r="AI8" s="687"/>
      <c r="AJ8" s="687"/>
      <c r="AK8" s="687"/>
      <c r="AL8" s="688">
        <v>0.6</v>
      </c>
      <c r="AM8" s="689"/>
      <c r="AN8" s="689"/>
      <c r="AO8" s="690"/>
      <c r="AP8" s="680" t="s">
        <v>238</v>
      </c>
      <c r="AQ8" s="681"/>
      <c r="AR8" s="681"/>
      <c r="AS8" s="681"/>
      <c r="AT8" s="681"/>
      <c r="AU8" s="681"/>
      <c r="AV8" s="681"/>
      <c r="AW8" s="681"/>
      <c r="AX8" s="681"/>
      <c r="AY8" s="681"/>
      <c r="AZ8" s="681"/>
      <c r="BA8" s="681"/>
      <c r="BB8" s="681"/>
      <c r="BC8" s="681"/>
      <c r="BD8" s="681"/>
      <c r="BE8" s="681"/>
      <c r="BF8" s="682"/>
      <c r="BG8" s="683">
        <v>56395</v>
      </c>
      <c r="BH8" s="684"/>
      <c r="BI8" s="684"/>
      <c r="BJ8" s="684"/>
      <c r="BK8" s="684"/>
      <c r="BL8" s="684"/>
      <c r="BM8" s="684"/>
      <c r="BN8" s="685"/>
      <c r="BO8" s="686">
        <v>1</v>
      </c>
      <c r="BP8" s="686"/>
      <c r="BQ8" s="686"/>
      <c r="BR8" s="686"/>
      <c r="BS8" s="692" t="s">
        <v>146</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3436255</v>
      </c>
      <c r="CS8" s="684"/>
      <c r="CT8" s="684"/>
      <c r="CU8" s="684"/>
      <c r="CV8" s="684"/>
      <c r="CW8" s="684"/>
      <c r="CX8" s="684"/>
      <c r="CY8" s="685"/>
      <c r="CZ8" s="686">
        <v>34.1</v>
      </c>
      <c r="DA8" s="686"/>
      <c r="DB8" s="686"/>
      <c r="DC8" s="686"/>
      <c r="DD8" s="692">
        <v>4250</v>
      </c>
      <c r="DE8" s="684"/>
      <c r="DF8" s="684"/>
      <c r="DG8" s="684"/>
      <c r="DH8" s="684"/>
      <c r="DI8" s="684"/>
      <c r="DJ8" s="684"/>
      <c r="DK8" s="684"/>
      <c r="DL8" s="684"/>
      <c r="DM8" s="684"/>
      <c r="DN8" s="684"/>
      <c r="DO8" s="684"/>
      <c r="DP8" s="685"/>
      <c r="DQ8" s="692">
        <v>1960156</v>
      </c>
      <c r="DR8" s="684"/>
      <c r="DS8" s="684"/>
      <c r="DT8" s="684"/>
      <c r="DU8" s="684"/>
      <c r="DV8" s="684"/>
      <c r="DW8" s="684"/>
      <c r="DX8" s="684"/>
      <c r="DY8" s="684"/>
      <c r="DZ8" s="684"/>
      <c r="EA8" s="684"/>
      <c r="EB8" s="684"/>
      <c r="EC8" s="693"/>
    </row>
    <row r="9" spans="2:143" ht="11.25" customHeight="1" x14ac:dyDescent="0.2">
      <c r="B9" s="680" t="s">
        <v>240</v>
      </c>
      <c r="C9" s="681"/>
      <c r="D9" s="681"/>
      <c r="E9" s="681"/>
      <c r="F9" s="681"/>
      <c r="G9" s="681"/>
      <c r="H9" s="681"/>
      <c r="I9" s="681"/>
      <c r="J9" s="681"/>
      <c r="K9" s="681"/>
      <c r="L9" s="681"/>
      <c r="M9" s="681"/>
      <c r="N9" s="681"/>
      <c r="O9" s="681"/>
      <c r="P9" s="681"/>
      <c r="Q9" s="682"/>
      <c r="R9" s="683">
        <v>22086</v>
      </c>
      <c r="S9" s="684"/>
      <c r="T9" s="684"/>
      <c r="U9" s="684"/>
      <c r="V9" s="684"/>
      <c r="W9" s="684"/>
      <c r="X9" s="684"/>
      <c r="Y9" s="685"/>
      <c r="Z9" s="686">
        <v>0.2</v>
      </c>
      <c r="AA9" s="686"/>
      <c r="AB9" s="686"/>
      <c r="AC9" s="686"/>
      <c r="AD9" s="687">
        <v>22086</v>
      </c>
      <c r="AE9" s="687"/>
      <c r="AF9" s="687"/>
      <c r="AG9" s="687"/>
      <c r="AH9" s="687"/>
      <c r="AI9" s="687"/>
      <c r="AJ9" s="687"/>
      <c r="AK9" s="687"/>
      <c r="AL9" s="688">
        <v>0.3</v>
      </c>
      <c r="AM9" s="689"/>
      <c r="AN9" s="689"/>
      <c r="AO9" s="690"/>
      <c r="AP9" s="680" t="s">
        <v>241</v>
      </c>
      <c r="AQ9" s="681"/>
      <c r="AR9" s="681"/>
      <c r="AS9" s="681"/>
      <c r="AT9" s="681"/>
      <c r="AU9" s="681"/>
      <c r="AV9" s="681"/>
      <c r="AW9" s="681"/>
      <c r="AX9" s="681"/>
      <c r="AY9" s="681"/>
      <c r="AZ9" s="681"/>
      <c r="BA9" s="681"/>
      <c r="BB9" s="681"/>
      <c r="BC9" s="681"/>
      <c r="BD9" s="681"/>
      <c r="BE9" s="681"/>
      <c r="BF9" s="682"/>
      <c r="BG9" s="683">
        <v>2721670</v>
      </c>
      <c r="BH9" s="684"/>
      <c r="BI9" s="684"/>
      <c r="BJ9" s="684"/>
      <c r="BK9" s="684"/>
      <c r="BL9" s="684"/>
      <c r="BM9" s="684"/>
      <c r="BN9" s="685"/>
      <c r="BO9" s="686">
        <v>47</v>
      </c>
      <c r="BP9" s="686"/>
      <c r="BQ9" s="686"/>
      <c r="BR9" s="686"/>
      <c r="BS9" s="692" t="s">
        <v>232</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1202960</v>
      </c>
      <c r="CS9" s="684"/>
      <c r="CT9" s="684"/>
      <c r="CU9" s="684"/>
      <c r="CV9" s="684"/>
      <c r="CW9" s="684"/>
      <c r="CX9" s="684"/>
      <c r="CY9" s="685"/>
      <c r="CZ9" s="686">
        <v>11.9</v>
      </c>
      <c r="DA9" s="686"/>
      <c r="DB9" s="686"/>
      <c r="DC9" s="686"/>
      <c r="DD9" s="692">
        <v>28680</v>
      </c>
      <c r="DE9" s="684"/>
      <c r="DF9" s="684"/>
      <c r="DG9" s="684"/>
      <c r="DH9" s="684"/>
      <c r="DI9" s="684"/>
      <c r="DJ9" s="684"/>
      <c r="DK9" s="684"/>
      <c r="DL9" s="684"/>
      <c r="DM9" s="684"/>
      <c r="DN9" s="684"/>
      <c r="DO9" s="684"/>
      <c r="DP9" s="685"/>
      <c r="DQ9" s="692">
        <v>1049750</v>
      </c>
      <c r="DR9" s="684"/>
      <c r="DS9" s="684"/>
      <c r="DT9" s="684"/>
      <c r="DU9" s="684"/>
      <c r="DV9" s="684"/>
      <c r="DW9" s="684"/>
      <c r="DX9" s="684"/>
      <c r="DY9" s="684"/>
      <c r="DZ9" s="684"/>
      <c r="EA9" s="684"/>
      <c r="EB9" s="684"/>
      <c r="EC9" s="693"/>
    </row>
    <row r="10" spans="2:143" ht="11.25" customHeight="1" x14ac:dyDescent="0.2">
      <c r="B10" s="680" t="s">
        <v>243</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232</v>
      </c>
      <c r="AA10" s="686"/>
      <c r="AB10" s="686"/>
      <c r="AC10" s="686"/>
      <c r="AD10" s="687" t="s">
        <v>232</v>
      </c>
      <c r="AE10" s="687"/>
      <c r="AF10" s="687"/>
      <c r="AG10" s="687"/>
      <c r="AH10" s="687"/>
      <c r="AI10" s="687"/>
      <c r="AJ10" s="687"/>
      <c r="AK10" s="687"/>
      <c r="AL10" s="688" t="s">
        <v>232</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75360</v>
      </c>
      <c r="BH10" s="684"/>
      <c r="BI10" s="684"/>
      <c r="BJ10" s="684"/>
      <c r="BK10" s="684"/>
      <c r="BL10" s="684"/>
      <c r="BM10" s="684"/>
      <c r="BN10" s="685"/>
      <c r="BO10" s="686">
        <v>1.3</v>
      </c>
      <c r="BP10" s="686"/>
      <c r="BQ10" s="686"/>
      <c r="BR10" s="686"/>
      <c r="BS10" s="692" t="s">
        <v>146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6114</v>
      </c>
      <c r="CS10" s="684"/>
      <c r="CT10" s="684"/>
      <c r="CU10" s="684"/>
      <c r="CV10" s="684"/>
      <c r="CW10" s="684"/>
      <c r="CX10" s="684"/>
      <c r="CY10" s="685"/>
      <c r="CZ10" s="686">
        <v>0.1</v>
      </c>
      <c r="DA10" s="686"/>
      <c r="DB10" s="686"/>
      <c r="DC10" s="686"/>
      <c r="DD10" s="692" t="s">
        <v>232</v>
      </c>
      <c r="DE10" s="684"/>
      <c r="DF10" s="684"/>
      <c r="DG10" s="684"/>
      <c r="DH10" s="684"/>
      <c r="DI10" s="684"/>
      <c r="DJ10" s="684"/>
      <c r="DK10" s="684"/>
      <c r="DL10" s="684"/>
      <c r="DM10" s="684"/>
      <c r="DN10" s="684"/>
      <c r="DO10" s="684"/>
      <c r="DP10" s="685"/>
      <c r="DQ10" s="692">
        <v>1114</v>
      </c>
      <c r="DR10" s="684"/>
      <c r="DS10" s="684"/>
      <c r="DT10" s="684"/>
      <c r="DU10" s="684"/>
      <c r="DV10" s="684"/>
      <c r="DW10" s="684"/>
      <c r="DX10" s="684"/>
      <c r="DY10" s="684"/>
      <c r="DZ10" s="684"/>
      <c r="EA10" s="684"/>
      <c r="EB10" s="684"/>
      <c r="EC10" s="693"/>
    </row>
    <row r="11" spans="2:143" ht="11.25" customHeight="1" x14ac:dyDescent="0.2">
      <c r="B11" s="680" t="s">
        <v>246</v>
      </c>
      <c r="C11" s="681"/>
      <c r="D11" s="681"/>
      <c r="E11" s="681"/>
      <c r="F11" s="681"/>
      <c r="G11" s="681"/>
      <c r="H11" s="681"/>
      <c r="I11" s="681"/>
      <c r="J11" s="681"/>
      <c r="K11" s="681"/>
      <c r="L11" s="681"/>
      <c r="M11" s="681"/>
      <c r="N11" s="681"/>
      <c r="O11" s="681"/>
      <c r="P11" s="681"/>
      <c r="Q11" s="682"/>
      <c r="R11" s="683">
        <v>475623</v>
      </c>
      <c r="S11" s="684"/>
      <c r="T11" s="684"/>
      <c r="U11" s="684"/>
      <c r="V11" s="684"/>
      <c r="W11" s="684"/>
      <c r="X11" s="684"/>
      <c r="Y11" s="685"/>
      <c r="Z11" s="688">
        <v>4.5</v>
      </c>
      <c r="AA11" s="689"/>
      <c r="AB11" s="689"/>
      <c r="AC11" s="701"/>
      <c r="AD11" s="692">
        <v>475623</v>
      </c>
      <c r="AE11" s="684"/>
      <c r="AF11" s="684"/>
      <c r="AG11" s="684"/>
      <c r="AH11" s="684"/>
      <c r="AI11" s="684"/>
      <c r="AJ11" s="684"/>
      <c r="AK11" s="685"/>
      <c r="AL11" s="688">
        <v>7.2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62308</v>
      </c>
      <c r="BH11" s="684"/>
      <c r="BI11" s="684"/>
      <c r="BJ11" s="684"/>
      <c r="BK11" s="684"/>
      <c r="BL11" s="684"/>
      <c r="BM11" s="684"/>
      <c r="BN11" s="685"/>
      <c r="BO11" s="686">
        <v>1.1000000000000001</v>
      </c>
      <c r="BP11" s="686"/>
      <c r="BQ11" s="686"/>
      <c r="BR11" s="686"/>
      <c r="BS11" s="692" t="s">
        <v>146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36848</v>
      </c>
      <c r="CS11" s="684"/>
      <c r="CT11" s="684"/>
      <c r="CU11" s="684"/>
      <c r="CV11" s="684"/>
      <c r="CW11" s="684"/>
      <c r="CX11" s="684"/>
      <c r="CY11" s="685"/>
      <c r="CZ11" s="686">
        <v>0.4</v>
      </c>
      <c r="DA11" s="686"/>
      <c r="DB11" s="686"/>
      <c r="DC11" s="686"/>
      <c r="DD11" s="692">
        <v>3337</v>
      </c>
      <c r="DE11" s="684"/>
      <c r="DF11" s="684"/>
      <c r="DG11" s="684"/>
      <c r="DH11" s="684"/>
      <c r="DI11" s="684"/>
      <c r="DJ11" s="684"/>
      <c r="DK11" s="684"/>
      <c r="DL11" s="684"/>
      <c r="DM11" s="684"/>
      <c r="DN11" s="684"/>
      <c r="DO11" s="684"/>
      <c r="DP11" s="685"/>
      <c r="DQ11" s="692">
        <v>33479</v>
      </c>
      <c r="DR11" s="684"/>
      <c r="DS11" s="684"/>
      <c r="DT11" s="684"/>
      <c r="DU11" s="684"/>
      <c r="DV11" s="684"/>
      <c r="DW11" s="684"/>
      <c r="DX11" s="684"/>
      <c r="DY11" s="684"/>
      <c r="DZ11" s="684"/>
      <c r="EA11" s="684"/>
      <c r="EB11" s="684"/>
      <c r="EC11" s="693"/>
    </row>
    <row r="12" spans="2:143" ht="11.25" customHeight="1" x14ac:dyDescent="0.2">
      <c r="B12" s="680" t="s">
        <v>249</v>
      </c>
      <c r="C12" s="681"/>
      <c r="D12" s="681"/>
      <c r="E12" s="681"/>
      <c r="F12" s="681"/>
      <c r="G12" s="681"/>
      <c r="H12" s="681"/>
      <c r="I12" s="681"/>
      <c r="J12" s="681"/>
      <c r="K12" s="681"/>
      <c r="L12" s="681"/>
      <c r="M12" s="681"/>
      <c r="N12" s="681"/>
      <c r="O12" s="681"/>
      <c r="P12" s="681"/>
      <c r="Q12" s="682"/>
      <c r="R12" s="683">
        <v>15386</v>
      </c>
      <c r="S12" s="684"/>
      <c r="T12" s="684"/>
      <c r="U12" s="684"/>
      <c r="V12" s="684"/>
      <c r="W12" s="684"/>
      <c r="X12" s="684"/>
      <c r="Y12" s="685"/>
      <c r="Z12" s="686">
        <v>0.1</v>
      </c>
      <c r="AA12" s="686"/>
      <c r="AB12" s="686"/>
      <c r="AC12" s="686"/>
      <c r="AD12" s="687">
        <v>15386</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2208570</v>
      </c>
      <c r="BH12" s="684"/>
      <c r="BI12" s="684"/>
      <c r="BJ12" s="684"/>
      <c r="BK12" s="684"/>
      <c r="BL12" s="684"/>
      <c r="BM12" s="684"/>
      <c r="BN12" s="685"/>
      <c r="BO12" s="686">
        <v>38.1</v>
      </c>
      <c r="BP12" s="686"/>
      <c r="BQ12" s="686"/>
      <c r="BR12" s="686"/>
      <c r="BS12" s="692" t="s">
        <v>232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81375</v>
      </c>
      <c r="CS12" s="684"/>
      <c r="CT12" s="684"/>
      <c r="CU12" s="684"/>
      <c r="CV12" s="684"/>
      <c r="CW12" s="684"/>
      <c r="CX12" s="684"/>
      <c r="CY12" s="685"/>
      <c r="CZ12" s="686">
        <v>0.8</v>
      </c>
      <c r="DA12" s="686"/>
      <c r="DB12" s="686"/>
      <c r="DC12" s="686"/>
      <c r="DD12" s="692" t="s">
        <v>146</v>
      </c>
      <c r="DE12" s="684"/>
      <c r="DF12" s="684"/>
      <c r="DG12" s="684"/>
      <c r="DH12" s="684"/>
      <c r="DI12" s="684"/>
      <c r="DJ12" s="684"/>
      <c r="DK12" s="684"/>
      <c r="DL12" s="684"/>
      <c r="DM12" s="684"/>
      <c r="DN12" s="684"/>
      <c r="DO12" s="684"/>
      <c r="DP12" s="685"/>
      <c r="DQ12" s="692">
        <v>62408</v>
      </c>
      <c r="DR12" s="684"/>
      <c r="DS12" s="684"/>
      <c r="DT12" s="684"/>
      <c r="DU12" s="684"/>
      <c r="DV12" s="684"/>
      <c r="DW12" s="684"/>
      <c r="DX12" s="684"/>
      <c r="DY12" s="684"/>
      <c r="DZ12" s="684"/>
      <c r="EA12" s="684"/>
      <c r="EB12" s="684"/>
      <c r="EC12" s="693"/>
    </row>
    <row r="13" spans="2:143" ht="11.25" customHeight="1" x14ac:dyDescent="0.2">
      <c r="B13" s="680" t="s">
        <v>252</v>
      </c>
      <c r="C13" s="681"/>
      <c r="D13" s="681"/>
      <c r="E13" s="681"/>
      <c r="F13" s="681"/>
      <c r="G13" s="681"/>
      <c r="H13" s="681"/>
      <c r="I13" s="681"/>
      <c r="J13" s="681"/>
      <c r="K13" s="681"/>
      <c r="L13" s="681"/>
      <c r="M13" s="681"/>
      <c r="N13" s="681"/>
      <c r="O13" s="681"/>
      <c r="P13" s="681"/>
      <c r="Q13" s="682"/>
      <c r="R13" s="683" t="s">
        <v>146</v>
      </c>
      <c r="S13" s="684"/>
      <c r="T13" s="684"/>
      <c r="U13" s="684"/>
      <c r="V13" s="684"/>
      <c r="W13" s="684"/>
      <c r="X13" s="684"/>
      <c r="Y13" s="685"/>
      <c r="Z13" s="686" t="s">
        <v>232</v>
      </c>
      <c r="AA13" s="686"/>
      <c r="AB13" s="686"/>
      <c r="AC13" s="686"/>
      <c r="AD13" s="687" t="s">
        <v>146</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2198997</v>
      </c>
      <c r="BH13" s="684"/>
      <c r="BI13" s="684"/>
      <c r="BJ13" s="684"/>
      <c r="BK13" s="684"/>
      <c r="BL13" s="684"/>
      <c r="BM13" s="684"/>
      <c r="BN13" s="685"/>
      <c r="BO13" s="686">
        <v>37.9</v>
      </c>
      <c r="BP13" s="686"/>
      <c r="BQ13" s="686"/>
      <c r="BR13" s="686"/>
      <c r="BS13" s="692" t="s">
        <v>146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1473695</v>
      </c>
      <c r="CS13" s="684"/>
      <c r="CT13" s="684"/>
      <c r="CU13" s="684"/>
      <c r="CV13" s="684"/>
      <c r="CW13" s="684"/>
      <c r="CX13" s="684"/>
      <c r="CY13" s="685"/>
      <c r="CZ13" s="686">
        <v>14.6</v>
      </c>
      <c r="DA13" s="686"/>
      <c r="DB13" s="686"/>
      <c r="DC13" s="686"/>
      <c r="DD13" s="692">
        <v>120241</v>
      </c>
      <c r="DE13" s="684"/>
      <c r="DF13" s="684"/>
      <c r="DG13" s="684"/>
      <c r="DH13" s="684"/>
      <c r="DI13" s="684"/>
      <c r="DJ13" s="684"/>
      <c r="DK13" s="684"/>
      <c r="DL13" s="684"/>
      <c r="DM13" s="684"/>
      <c r="DN13" s="684"/>
      <c r="DO13" s="684"/>
      <c r="DP13" s="685"/>
      <c r="DQ13" s="692">
        <v>1272299</v>
      </c>
      <c r="DR13" s="684"/>
      <c r="DS13" s="684"/>
      <c r="DT13" s="684"/>
      <c r="DU13" s="684"/>
      <c r="DV13" s="684"/>
      <c r="DW13" s="684"/>
      <c r="DX13" s="684"/>
      <c r="DY13" s="684"/>
      <c r="DZ13" s="684"/>
      <c r="EA13" s="684"/>
      <c r="EB13" s="684"/>
      <c r="EC13" s="693"/>
    </row>
    <row r="14" spans="2:143" ht="11.25" customHeight="1" x14ac:dyDescent="0.2">
      <c r="B14" s="680" t="s">
        <v>255</v>
      </c>
      <c r="C14" s="681"/>
      <c r="D14" s="681"/>
      <c r="E14" s="681"/>
      <c r="F14" s="681"/>
      <c r="G14" s="681"/>
      <c r="H14" s="681"/>
      <c r="I14" s="681"/>
      <c r="J14" s="681"/>
      <c r="K14" s="681"/>
      <c r="L14" s="681"/>
      <c r="M14" s="681"/>
      <c r="N14" s="681"/>
      <c r="O14" s="681"/>
      <c r="P14" s="681"/>
      <c r="Q14" s="682"/>
      <c r="R14" s="683">
        <v>17057</v>
      </c>
      <c r="S14" s="684"/>
      <c r="T14" s="684"/>
      <c r="U14" s="684"/>
      <c r="V14" s="684"/>
      <c r="W14" s="684"/>
      <c r="X14" s="684"/>
      <c r="Y14" s="685"/>
      <c r="Z14" s="686">
        <v>0.2</v>
      </c>
      <c r="AA14" s="686"/>
      <c r="AB14" s="686"/>
      <c r="AC14" s="686"/>
      <c r="AD14" s="687">
        <v>17057</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47778</v>
      </c>
      <c r="BH14" s="684"/>
      <c r="BI14" s="684"/>
      <c r="BJ14" s="684"/>
      <c r="BK14" s="684"/>
      <c r="BL14" s="684"/>
      <c r="BM14" s="684"/>
      <c r="BN14" s="685"/>
      <c r="BO14" s="686">
        <v>0.8</v>
      </c>
      <c r="BP14" s="686"/>
      <c r="BQ14" s="686"/>
      <c r="BR14" s="686"/>
      <c r="BS14" s="692" t="s">
        <v>232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532612</v>
      </c>
      <c r="CS14" s="684"/>
      <c r="CT14" s="684"/>
      <c r="CU14" s="684"/>
      <c r="CV14" s="684"/>
      <c r="CW14" s="684"/>
      <c r="CX14" s="684"/>
      <c r="CY14" s="685"/>
      <c r="CZ14" s="686">
        <v>5.3</v>
      </c>
      <c r="DA14" s="686"/>
      <c r="DB14" s="686"/>
      <c r="DC14" s="686"/>
      <c r="DD14" s="692" t="s">
        <v>146</v>
      </c>
      <c r="DE14" s="684"/>
      <c r="DF14" s="684"/>
      <c r="DG14" s="684"/>
      <c r="DH14" s="684"/>
      <c r="DI14" s="684"/>
      <c r="DJ14" s="684"/>
      <c r="DK14" s="684"/>
      <c r="DL14" s="684"/>
      <c r="DM14" s="684"/>
      <c r="DN14" s="684"/>
      <c r="DO14" s="684"/>
      <c r="DP14" s="685"/>
      <c r="DQ14" s="692">
        <v>524418</v>
      </c>
      <c r="DR14" s="684"/>
      <c r="DS14" s="684"/>
      <c r="DT14" s="684"/>
      <c r="DU14" s="684"/>
      <c r="DV14" s="684"/>
      <c r="DW14" s="684"/>
      <c r="DX14" s="684"/>
      <c r="DY14" s="684"/>
      <c r="DZ14" s="684"/>
      <c r="EA14" s="684"/>
      <c r="EB14" s="684"/>
      <c r="EC14" s="693"/>
    </row>
    <row r="15" spans="2:143" ht="11.25" customHeight="1" x14ac:dyDescent="0.2">
      <c r="B15" s="680" t="s">
        <v>258</v>
      </c>
      <c r="C15" s="681"/>
      <c r="D15" s="681"/>
      <c r="E15" s="681"/>
      <c r="F15" s="681"/>
      <c r="G15" s="681"/>
      <c r="H15" s="681"/>
      <c r="I15" s="681"/>
      <c r="J15" s="681"/>
      <c r="K15" s="681"/>
      <c r="L15" s="681"/>
      <c r="M15" s="681"/>
      <c r="N15" s="681"/>
      <c r="O15" s="681"/>
      <c r="P15" s="681"/>
      <c r="Q15" s="682"/>
      <c r="R15" s="683" t="s">
        <v>146</v>
      </c>
      <c r="S15" s="684"/>
      <c r="T15" s="684"/>
      <c r="U15" s="684"/>
      <c r="V15" s="684"/>
      <c r="W15" s="684"/>
      <c r="X15" s="684"/>
      <c r="Y15" s="685"/>
      <c r="Z15" s="686" t="s">
        <v>146</v>
      </c>
      <c r="AA15" s="686"/>
      <c r="AB15" s="686"/>
      <c r="AC15" s="686"/>
      <c r="AD15" s="687" t="s">
        <v>146</v>
      </c>
      <c r="AE15" s="687"/>
      <c r="AF15" s="687"/>
      <c r="AG15" s="687"/>
      <c r="AH15" s="687"/>
      <c r="AI15" s="687"/>
      <c r="AJ15" s="687"/>
      <c r="AK15" s="687"/>
      <c r="AL15" s="688" t="s">
        <v>232</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112770</v>
      </c>
      <c r="BH15" s="684"/>
      <c r="BI15" s="684"/>
      <c r="BJ15" s="684"/>
      <c r="BK15" s="684"/>
      <c r="BL15" s="684"/>
      <c r="BM15" s="684"/>
      <c r="BN15" s="685"/>
      <c r="BO15" s="686">
        <v>1.9</v>
      </c>
      <c r="BP15" s="686"/>
      <c r="BQ15" s="686"/>
      <c r="BR15" s="686"/>
      <c r="BS15" s="692" t="s">
        <v>146</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924842</v>
      </c>
      <c r="CS15" s="684"/>
      <c r="CT15" s="684"/>
      <c r="CU15" s="684"/>
      <c r="CV15" s="684"/>
      <c r="CW15" s="684"/>
      <c r="CX15" s="684"/>
      <c r="CY15" s="685"/>
      <c r="CZ15" s="686">
        <v>9.1999999999999993</v>
      </c>
      <c r="DA15" s="686"/>
      <c r="DB15" s="686"/>
      <c r="DC15" s="686"/>
      <c r="DD15" s="692">
        <v>68589</v>
      </c>
      <c r="DE15" s="684"/>
      <c r="DF15" s="684"/>
      <c r="DG15" s="684"/>
      <c r="DH15" s="684"/>
      <c r="DI15" s="684"/>
      <c r="DJ15" s="684"/>
      <c r="DK15" s="684"/>
      <c r="DL15" s="684"/>
      <c r="DM15" s="684"/>
      <c r="DN15" s="684"/>
      <c r="DO15" s="684"/>
      <c r="DP15" s="685"/>
      <c r="DQ15" s="692">
        <v>857027</v>
      </c>
      <c r="DR15" s="684"/>
      <c r="DS15" s="684"/>
      <c r="DT15" s="684"/>
      <c r="DU15" s="684"/>
      <c r="DV15" s="684"/>
      <c r="DW15" s="684"/>
      <c r="DX15" s="684"/>
      <c r="DY15" s="684"/>
      <c r="DZ15" s="684"/>
      <c r="EA15" s="684"/>
      <c r="EB15" s="684"/>
      <c r="EC15" s="693"/>
    </row>
    <row r="16" spans="2:143" ht="11.25" customHeight="1" x14ac:dyDescent="0.2">
      <c r="B16" s="680" t="s">
        <v>261</v>
      </c>
      <c r="C16" s="681"/>
      <c r="D16" s="681"/>
      <c r="E16" s="681"/>
      <c r="F16" s="681"/>
      <c r="G16" s="681"/>
      <c r="H16" s="681"/>
      <c r="I16" s="681"/>
      <c r="J16" s="681"/>
      <c r="K16" s="681"/>
      <c r="L16" s="681"/>
      <c r="M16" s="681"/>
      <c r="N16" s="681"/>
      <c r="O16" s="681"/>
      <c r="P16" s="681"/>
      <c r="Q16" s="682"/>
      <c r="R16" s="683">
        <v>5324</v>
      </c>
      <c r="S16" s="684"/>
      <c r="T16" s="684"/>
      <c r="U16" s="684"/>
      <c r="V16" s="684"/>
      <c r="W16" s="684"/>
      <c r="X16" s="684"/>
      <c r="Y16" s="685"/>
      <c r="Z16" s="686">
        <v>0.1</v>
      </c>
      <c r="AA16" s="686"/>
      <c r="AB16" s="686"/>
      <c r="AC16" s="686"/>
      <c r="AD16" s="687">
        <v>5324</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146</v>
      </c>
      <c r="BH16" s="684"/>
      <c r="BI16" s="684"/>
      <c r="BJ16" s="684"/>
      <c r="BK16" s="684"/>
      <c r="BL16" s="684"/>
      <c r="BM16" s="684"/>
      <c r="BN16" s="685"/>
      <c r="BO16" s="686" t="s">
        <v>146</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28501</v>
      </c>
      <c r="CS16" s="684"/>
      <c r="CT16" s="684"/>
      <c r="CU16" s="684"/>
      <c r="CV16" s="684"/>
      <c r="CW16" s="684"/>
      <c r="CX16" s="684"/>
      <c r="CY16" s="685"/>
      <c r="CZ16" s="686">
        <v>0.3</v>
      </c>
      <c r="DA16" s="686"/>
      <c r="DB16" s="686"/>
      <c r="DC16" s="686"/>
      <c r="DD16" s="692" t="s">
        <v>146</v>
      </c>
      <c r="DE16" s="684"/>
      <c r="DF16" s="684"/>
      <c r="DG16" s="684"/>
      <c r="DH16" s="684"/>
      <c r="DI16" s="684"/>
      <c r="DJ16" s="684"/>
      <c r="DK16" s="684"/>
      <c r="DL16" s="684"/>
      <c r="DM16" s="684"/>
      <c r="DN16" s="684"/>
      <c r="DO16" s="684"/>
      <c r="DP16" s="685"/>
      <c r="DQ16" s="692">
        <v>28501</v>
      </c>
      <c r="DR16" s="684"/>
      <c r="DS16" s="684"/>
      <c r="DT16" s="684"/>
      <c r="DU16" s="684"/>
      <c r="DV16" s="684"/>
      <c r="DW16" s="684"/>
      <c r="DX16" s="684"/>
      <c r="DY16" s="684"/>
      <c r="DZ16" s="684"/>
      <c r="EA16" s="684"/>
      <c r="EB16" s="684"/>
      <c r="EC16" s="693"/>
    </row>
    <row r="17" spans="2:133" ht="11.25" customHeight="1" x14ac:dyDescent="0.2">
      <c r="B17" s="680" t="s">
        <v>264</v>
      </c>
      <c r="C17" s="681"/>
      <c r="D17" s="681"/>
      <c r="E17" s="681"/>
      <c r="F17" s="681"/>
      <c r="G17" s="681"/>
      <c r="H17" s="681"/>
      <c r="I17" s="681"/>
      <c r="J17" s="681"/>
      <c r="K17" s="681"/>
      <c r="L17" s="681"/>
      <c r="M17" s="681"/>
      <c r="N17" s="681"/>
      <c r="O17" s="681"/>
      <c r="P17" s="681"/>
      <c r="Q17" s="682"/>
      <c r="R17" s="683">
        <v>67534</v>
      </c>
      <c r="S17" s="684"/>
      <c r="T17" s="684"/>
      <c r="U17" s="684"/>
      <c r="V17" s="684"/>
      <c r="W17" s="684"/>
      <c r="X17" s="684"/>
      <c r="Y17" s="685"/>
      <c r="Z17" s="686">
        <v>0.6</v>
      </c>
      <c r="AA17" s="686"/>
      <c r="AB17" s="686"/>
      <c r="AC17" s="686"/>
      <c r="AD17" s="687">
        <v>67534</v>
      </c>
      <c r="AE17" s="687"/>
      <c r="AF17" s="687"/>
      <c r="AG17" s="687"/>
      <c r="AH17" s="687"/>
      <c r="AI17" s="687"/>
      <c r="AJ17" s="687"/>
      <c r="AK17" s="687"/>
      <c r="AL17" s="688">
        <v>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146</v>
      </c>
      <c r="BH17" s="684"/>
      <c r="BI17" s="684"/>
      <c r="BJ17" s="684"/>
      <c r="BK17" s="684"/>
      <c r="BL17" s="684"/>
      <c r="BM17" s="684"/>
      <c r="BN17" s="685"/>
      <c r="BO17" s="686" t="s">
        <v>146</v>
      </c>
      <c r="BP17" s="686"/>
      <c r="BQ17" s="686"/>
      <c r="BR17" s="686"/>
      <c r="BS17" s="692" t="s">
        <v>146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528042</v>
      </c>
      <c r="CS17" s="684"/>
      <c r="CT17" s="684"/>
      <c r="CU17" s="684"/>
      <c r="CV17" s="684"/>
      <c r="CW17" s="684"/>
      <c r="CX17" s="684"/>
      <c r="CY17" s="685"/>
      <c r="CZ17" s="686">
        <v>5.2</v>
      </c>
      <c r="DA17" s="686"/>
      <c r="DB17" s="686"/>
      <c r="DC17" s="686"/>
      <c r="DD17" s="692" t="s">
        <v>232</v>
      </c>
      <c r="DE17" s="684"/>
      <c r="DF17" s="684"/>
      <c r="DG17" s="684"/>
      <c r="DH17" s="684"/>
      <c r="DI17" s="684"/>
      <c r="DJ17" s="684"/>
      <c r="DK17" s="684"/>
      <c r="DL17" s="684"/>
      <c r="DM17" s="684"/>
      <c r="DN17" s="684"/>
      <c r="DO17" s="684"/>
      <c r="DP17" s="685"/>
      <c r="DQ17" s="692">
        <v>528042</v>
      </c>
      <c r="DR17" s="684"/>
      <c r="DS17" s="684"/>
      <c r="DT17" s="684"/>
      <c r="DU17" s="684"/>
      <c r="DV17" s="684"/>
      <c r="DW17" s="684"/>
      <c r="DX17" s="684"/>
      <c r="DY17" s="684"/>
      <c r="DZ17" s="684"/>
      <c r="EA17" s="684"/>
      <c r="EB17" s="684"/>
      <c r="EC17" s="693"/>
    </row>
    <row r="18" spans="2:133" ht="11.25" customHeight="1" x14ac:dyDescent="0.2">
      <c r="B18" s="680" t="s">
        <v>267</v>
      </c>
      <c r="C18" s="681"/>
      <c r="D18" s="681"/>
      <c r="E18" s="681"/>
      <c r="F18" s="681"/>
      <c r="G18" s="681"/>
      <c r="H18" s="681"/>
      <c r="I18" s="681"/>
      <c r="J18" s="681"/>
      <c r="K18" s="681"/>
      <c r="L18" s="681"/>
      <c r="M18" s="681"/>
      <c r="N18" s="681"/>
      <c r="O18" s="681"/>
      <c r="P18" s="681"/>
      <c r="Q18" s="682"/>
      <c r="R18" s="683">
        <v>27847</v>
      </c>
      <c r="S18" s="684"/>
      <c r="T18" s="684"/>
      <c r="U18" s="684"/>
      <c r="V18" s="684"/>
      <c r="W18" s="684"/>
      <c r="X18" s="684"/>
      <c r="Y18" s="685"/>
      <c r="Z18" s="686">
        <v>0.3</v>
      </c>
      <c r="AA18" s="686"/>
      <c r="AB18" s="686"/>
      <c r="AC18" s="686"/>
      <c r="AD18" s="687">
        <v>27847</v>
      </c>
      <c r="AE18" s="687"/>
      <c r="AF18" s="687"/>
      <c r="AG18" s="687"/>
      <c r="AH18" s="687"/>
      <c r="AI18" s="687"/>
      <c r="AJ18" s="687"/>
      <c r="AK18" s="687"/>
      <c r="AL18" s="688">
        <v>0.4</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232</v>
      </c>
      <c r="BP18" s="686"/>
      <c r="BQ18" s="686"/>
      <c r="BR18" s="686"/>
      <c r="BS18" s="692" t="s">
        <v>232</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146</v>
      </c>
      <c r="DA18" s="686"/>
      <c r="DB18" s="686"/>
      <c r="DC18" s="686"/>
      <c r="DD18" s="692" t="s">
        <v>146</v>
      </c>
      <c r="DE18" s="684"/>
      <c r="DF18" s="684"/>
      <c r="DG18" s="684"/>
      <c r="DH18" s="684"/>
      <c r="DI18" s="684"/>
      <c r="DJ18" s="684"/>
      <c r="DK18" s="684"/>
      <c r="DL18" s="684"/>
      <c r="DM18" s="684"/>
      <c r="DN18" s="684"/>
      <c r="DO18" s="684"/>
      <c r="DP18" s="685"/>
      <c r="DQ18" s="692" t="s">
        <v>146</v>
      </c>
      <c r="DR18" s="684"/>
      <c r="DS18" s="684"/>
      <c r="DT18" s="684"/>
      <c r="DU18" s="684"/>
      <c r="DV18" s="684"/>
      <c r="DW18" s="684"/>
      <c r="DX18" s="684"/>
      <c r="DY18" s="684"/>
      <c r="DZ18" s="684"/>
      <c r="EA18" s="684"/>
      <c r="EB18" s="684"/>
      <c r="EC18" s="693"/>
    </row>
    <row r="19" spans="2:133" ht="11.25" customHeight="1" x14ac:dyDescent="0.2">
      <c r="B19" s="680" t="s">
        <v>270</v>
      </c>
      <c r="C19" s="681"/>
      <c r="D19" s="681"/>
      <c r="E19" s="681"/>
      <c r="F19" s="681"/>
      <c r="G19" s="681"/>
      <c r="H19" s="681"/>
      <c r="I19" s="681"/>
      <c r="J19" s="681"/>
      <c r="K19" s="681"/>
      <c r="L19" s="681"/>
      <c r="M19" s="681"/>
      <c r="N19" s="681"/>
      <c r="O19" s="681"/>
      <c r="P19" s="681"/>
      <c r="Q19" s="682"/>
      <c r="R19" s="683">
        <v>2770</v>
      </c>
      <c r="S19" s="684"/>
      <c r="T19" s="684"/>
      <c r="U19" s="684"/>
      <c r="V19" s="684"/>
      <c r="W19" s="684"/>
      <c r="X19" s="684"/>
      <c r="Y19" s="685"/>
      <c r="Z19" s="686">
        <v>0</v>
      </c>
      <c r="AA19" s="686"/>
      <c r="AB19" s="686"/>
      <c r="AC19" s="686"/>
      <c r="AD19" s="687">
        <v>2770</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511398</v>
      </c>
      <c r="BH19" s="684"/>
      <c r="BI19" s="684"/>
      <c r="BJ19" s="684"/>
      <c r="BK19" s="684"/>
      <c r="BL19" s="684"/>
      <c r="BM19" s="684"/>
      <c r="BN19" s="685"/>
      <c r="BO19" s="686">
        <v>8.8000000000000007</v>
      </c>
      <c r="BP19" s="686"/>
      <c r="BQ19" s="686"/>
      <c r="BR19" s="686"/>
      <c r="BS19" s="692" t="s">
        <v>232</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146</v>
      </c>
      <c r="CS19" s="684"/>
      <c r="CT19" s="684"/>
      <c r="CU19" s="684"/>
      <c r="CV19" s="684"/>
      <c r="CW19" s="684"/>
      <c r="CX19" s="684"/>
      <c r="CY19" s="685"/>
      <c r="CZ19" s="686" t="s">
        <v>146</v>
      </c>
      <c r="DA19" s="686"/>
      <c r="DB19" s="686"/>
      <c r="DC19" s="686"/>
      <c r="DD19" s="692" t="s">
        <v>232</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2">
      <c r="B20" s="680" t="s">
        <v>273</v>
      </c>
      <c r="C20" s="681"/>
      <c r="D20" s="681"/>
      <c r="E20" s="681"/>
      <c r="F20" s="681"/>
      <c r="G20" s="681"/>
      <c r="H20" s="681"/>
      <c r="I20" s="681"/>
      <c r="J20" s="681"/>
      <c r="K20" s="681"/>
      <c r="L20" s="681"/>
      <c r="M20" s="681"/>
      <c r="N20" s="681"/>
      <c r="O20" s="681"/>
      <c r="P20" s="681"/>
      <c r="Q20" s="682"/>
      <c r="R20" s="683">
        <v>477</v>
      </c>
      <c r="S20" s="684"/>
      <c r="T20" s="684"/>
      <c r="U20" s="684"/>
      <c r="V20" s="684"/>
      <c r="W20" s="684"/>
      <c r="X20" s="684"/>
      <c r="Y20" s="685"/>
      <c r="Z20" s="686">
        <v>0</v>
      </c>
      <c r="AA20" s="686"/>
      <c r="AB20" s="686"/>
      <c r="AC20" s="686"/>
      <c r="AD20" s="687">
        <v>477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511398</v>
      </c>
      <c r="BH20" s="684"/>
      <c r="BI20" s="684"/>
      <c r="BJ20" s="684"/>
      <c r="BK20" s="684"/>
      <c r="BL20" s="684"/>
      <c r="BM20" s="684"/>
      <c r="BN20" s="685"/>
      <c r="BO20" s="686">
        <v>8.8000000000000007</v>
      </c>
      <c r="BP20" s="686"/>
      <c r="BQ20" s="686"/>
      <c r="BR20" s="686"/>
      <c r="BS20" s="692" t="s">
        <v>232</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10078386</v>
      </c>
      <c r="CS20" s="684"/>
      <c r="CT20" s="684"/>
      <c r="CU20" s="684"/>
      <c r="CV20" s="684"/>
      <c r="CW20" s="684"/>
      <c r="CX20" s="684"/>
      <c r="CY20" s="685"/>
      <c r="CZ20" s="686">
        <v>100</v>
      </c>
      <c r="DA20" s="686"/>
      <c r="DB20" s="686"/>
      <c r="DC20" s="686"/>
      <c r="DD20" s="692">
        <v>233134</v>
      </c>
      <c r="DE20" s="684"/>
      <c r="DF20" s="684"/>
      <c r="DG20" s="684"/>
      <c r="DH20" s="684"/>
      <c r="DI20" s="684"/>
      <c r="DJ20" s="684"/>
      <c r="DK20" s="684"/>
      <c r="DL20" s="684"/>
      <c r="DM20" s="684"/>
      <c r="DN20" s="684"/>
      <c r="DO20" s="684"/>
      <c r="DP20" s="685"/>
      <c r="DQ20" s="692">
        <v>7928073</v>
      </c>
      <c r="DR20" s="684"/>
      <c r="DS20" s="684"/>
      <c r="DT20" s="684"/>
      <c r="DU20" s="684"/>
      <c r="DV20" s="684"/>
      <c r="DW20" s="684"/>
      <c r="DX20" s="684"/>
      <c r="DY20" s="684"/>
      <c r="DZ20" s="684"/>
      <c r="EA20" s="684"/>
      <c r="EB20" s="684"/>
      <c r="EC20" s="693"/>
    </row>
    <row r="21" spans="2:133" ht="11.25" customHeight="1" x14ac:dyDescent="0.2">
      <c r="B21" s="680" t="s">
        <v>276</v>
      </c>
      <c r="C21" s="681"/>
      <c r="D21" s="681"/>
      <c r="E21" s="681"/>
      <c r="F21" s="681"/>
      <c r="G21" s="681"/>
      <c r="H21" s="681"/>
      <c r="I21" s="681"/>
      <c r="J21" s="681"/>
      <c r="K21" s="681"/>
      <c r="L21" s="681"/>
      <c r="M21" s="681"/>
      <c r="N21" s="681"/>
      <c r="O21" s="681"/>
      <c r="P21" s="681"/>
      <c r="Q21" s="682"/>
      <c r="R21" s="683">
        <v>36440</v>
      </c>
      <c r="S21" s="684"/>
      <c r="T21" s="684"/>
      <c r="U21" s="684"/>
      <c r="V21" s="684"/>
      <c r="W21" s="684"/>
      <c r="X21" s="684"/>
      <c r="Y21" s="685"/>
      <c r="Z21" s="686">
        <v>0.3</v>
      </c>
      <c r="AA21" s="686"/>
      <c r="AB21" s="686"/>
      <c r="AC21" s="686"/>
      <c r="AD21" s="687">
        <v>36440</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146</v>
      </c>
      <c r="BP21" s="686"/>
      <c r="BQ21" s="686"/>
      <c r="BR21" s="686"/>
      <c r="BS21" s="692" t="s">
        <v>146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278</v>
      </c>
      <c r="C22" s="681"/>
      <c r="D22" s="681"/>
      <c r="E22" s="681"/>
      <c r="F22" s="681"/>
      <c r="G22" s="681"/>
      <c r="H22" s="681"/>
      <c r="I22" s="681"/>
      <c r="J22" s="681"/>
      <c r="K22" s="681"/>
      <c r="L22" s="681"/>
      <c r="M22" s="681"/>
      <c r="N22" s="681"/>
      <c r="O22" s="681"/>
      <c r="P22" s="681"/>
      <c r="Q22" s="682"/>
      <c r="R22" s="683">
        <v>610212</v>
      </c>
      <c r="S22" s="684"/>
      <c r="T22" s="684"/>
      <c r="U22" s="684"/>
      <c r="V22" s="684"/>
      <c r="W22" s="684"/>
      <c r="X22" s="684"/>
      <c r="Y22" s="685"/>
      <c r="Z22" s="686">
        <v>5.8</v>
      </c>
      <c r="AA22" s="686"/>
      <c r="AB22" s="686"/>
      <c r="AC22" s="686"/>
      <c r="AD22" s="687">
        <v>563361</v>
      </c>
      <c r="AE22" s="687"/>
      <c r="AF22" s="687"/>
      <c r="AG22" s="687"/>
      <c r="AH22" s="687"/>
      <c r="AI22" s="687"/>
      <c r="AJ22" s="687"/>
      <c r="AK22" s="687"/>
      <c r="AL22" s="688">
        <v>8.5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146</v>
      </c>
      <c r="BH22" s="684"/>
      <c r="BI22" s="684"/>
      <c r="BJ22" s="684"/>
      <c r="BK22" s="684"/>
      <c r="BL22" s="684"/>
      <c r="BM22" s="684"/>
      <c r="BN22" s="685"/>
      <c r="BO22" s="686" t="s">
        <v>232</v>
      </c>
      <c r="BP22" s="686"/>
      <c r="BQ22" s="686"/>
      <c r="BR22" s="686"/>
      <c r="BS22" s="692" t="s">
        <v>146</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281</v>
      </c>
      <c r="C23" s="681"/>
      <c r="D23" s="681"/>
      <c r="E23" s="681"/>
      <c r="F23" s="681"/>
      <c r="G23" s="681"/>
      <c r="H23" s="681"/>
      <c r="I23" s="681"/>
      <c r="J23" s="681"/>
      <c r="K23" s="681"/>
      <c r="L23" s="681"/>
      <c r="M23" s="681"/>
      <c r="N23" s="681"/>
      <c r="O23" s="681"/>
      <c r="P23" s="681"/>
      <c r="Q23" s="682"/>
      <c r="R23" s="683">
        <v>563361</v>
      </c>
      <c r="S23" s="684"/>
      <c r="T23" s="684"/>
      <c r="U23" s="684"/>
      <c r="V23" s="684"/>
      <c r="W23" s="684"/>
      <c r="X23" s="684"/>
      <c r="Y23" s="685"/>
      <c r="Z23" s="686">
        <v>5.3</v>
      </c>
      <c r="AA23" s="686"/>
      <c r="AB23" s="686"/>
      <c r="AC23" s="686"/>
      <c r="AD23" s="687">
        <v>563361</v>
      </c>
      <c r="AE23" s="687"/>
      <c r="AF23" s="687"/>
      <c r="AG23" s="687"/>
      <c r="AH23" s="687"/>
      <c r="AI23" s="687"/>
      <c r="AJ23" s="687"/>
      <c r="AK23" s="687"/>
      <c r="AL23" s="688">
        <v>8.5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511398</v>
      </c>
      <c r="BH23" s="684"/>
      <c r="BI23" s="684"/>
      <c r="BJ23" s="684"/>
      <c r="BK23" s="684"/>
      <c r="BL23" s="684"/>
      <c r="BM23" s="684"/>
      <c r="BN23" s="685"/>
      <c r="BO23" s="686">
        <v>8.8000000000000007</v>
      </c>
      <c r="BP23" s="686"/>
      <c r="BQ23" s="686"/>
      <c r="BR23" s="686"/>
      <c r="BS23" s="692" t="s">
        <v>232</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2">
      <c r="B24" s="680" t="s">
        <v>288</v>
      </c>
      <c r="C24" s="681"/>
      <c r="D24" s="681"/>
      <c r="E24" s="681"/>
      <c r="F24" s="681"/>
      <c r="G24" s="681"/>
      <c r="H24" s="681"/>
      <c r="I24" s="681"/>
      <c r="J24" s="681"/>
      <c r="K24" s="681"/>
      <c r="L24" s="681"/>
      <c r="M24" s="681"/>
      <c r="N24" s="681"/>
      <c r="O24" s="681"/>
      <c r="P24" s="681"/>
      <c r="Q24" s="682"/>
      <c r="R24" s="683">
        <v>46833</v>
      </c>
      <c r="S24" s="684"/>
      <c r="T24" s="684"/>
      <c r="U24" s="684"/>
      <c r="V24" s="684"/>
      <c r="W24" s="684"/>
      <c r="X24" s="684"/>
      <c r="Y24" s="685"/>
      <c r="Z24" s="686">
        <v>0.4</v>
      </c>
      <c r="AA24" s="686"/>
      <c r="AB24" s="686"/>
      <c r="AC24" s="686"/>
      <c r="AD24" s="687" t="s">
        <v>232</v>
      </c>
      <c r="AE24" s="687"/>
      <c r="AF24" s="687"/>
      <c r="AG24" s="687"/>
      <c r="AH24" s="687"/>
      <c r="AI24" s="687"/>
      <c r="AJ24" s="687"/>
      <c r="AK24" s="687"/>
      <c r="AL24" s="688" t="s">
        <v>232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146</v>
      </c>
      <c r="BP24" s="686"/>
      <c r="BQ24" s="686"/>
      <c r="BR24" s="686"/>
      <c r="BS24" s="692" t="s">
        <v>232</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5013762</v>
      </c>
      <c r="CS24" s="673"/>
      <c r="CT24" s="673"/>
      <c r="CU24" s="673"/>
      <c r="CV24" s="673"/>
      <c r="CW24" s="673"/>
      <c r="CX24" s="673"/>
      <c r="CY24" s="674"/>
      <c r="CZ24" s="677">
        <v>49.7</v>
      </c>
      <c r="DA24" s="678"/>
      <c r="DB24" s="678"/>
      <c r="DC24" s="697"/>
      <c r="DD24" s="722">
        <v>3714158</v>
      </c>
      <c r="DE24" s="673"/>
      <c r="DF24" s="673"/>
      <c r="DG24" s="673"/>
      <c r="DH24" s="673"/>
      <c r="DI24" s="673"/>
      <c r="DJ24" s="673"/>
      <c r="DK24" s="674"/>
      <c r="DL24" s="722">
        <v>3642191</v>
      </c>
      <c r="DM24" s="673"/>
      <c r="DN24" s="673"/>
      <c r="DO24" s="673"/>
      <c r="DP24" s="673"/>
      <c r="DQ24" s="673"/>
      <c r="DR24" s="673"/>
      <c r="DS24" s="673"/>
      <c r="DT24" s="673"/>
      <c r="DU24" s="673"/>
      <c r="DV24" s="674"/>
      <c r="DW24" s="677">
        <v>52.1</v>
      </c>
      <c r="DX24" s="678"/>
      <c r="DY24" s="678"/>
      <c r="DZ24" s="678"/>
      <c r="EA24" s="678"/>
      <c r="EB24" s="678"/>
      <c r="EC24" s="679"/>
    </row>
    <row r="25" spans="2:133" ht="11.25" customHeight="1" x14ac:dyDescent="0.2">
      <c r="B25" s="680" t="s">
        <v>291</v>
      </c>
      <c r="C25" s="681"/>
      <c r="D25" s="681"/>
      <c r="E25" s="681"/>
      <c r="F25" s="681"/>
      <c r="G25" s="681"/>
      <c r="H25" s="681"/>
      <c r="I25" s="681"/>
      <c r="J25" s="681"/>
      <c r="K25" s="681"/>
      <c r="L25" s="681"/>
      <c r="M25" s="681"/>
      <c r="N25" s="681"/>
      <c r="O25" s="681"/>
      <c r="P25" s="681"/>
      <c r="Q25" s="682"/>
      <c r="R25" s="683">
        <v>18</v>
      </c>
      <c r="S25" s="684"/>
      <c r="T25" s="684"/>
      <c r="U25" s="684"/>
      <c r="V25" s="684"/>
      <c r="W25" s="684"/>
      <c r="X25" s="684"/>
      <c r="Y25" s="685"/>
      <c r="Z25" s="686">
        <v>0</v>
      </c>
      <c r="AA25" s="686"/>
      <c r="AB25" s="686"/>
      <c r="AC25" s="686"/>
      <c r="AD25" s="687" t="s">
        <v>232</v>
      </c>
      <c r="AE25" s="687"/>
      <c r="AF25" s="687"/>
      <c r="AG25" s="687"/>
      <c r="AH25" s="687"/>
      <c r="AI25" s="687"/>
      <c r="AJ25" s="687"/>
      <c r="AK25" s="687"/>
      <c r="AL25" s="688" t="s">
        <v>146</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146</v>
      </c>
      <c r="BH25" s="684"/>
      <c r="BI25" s="684"/>
      <c r="BJ25" s="684"/>
      <c r="BK25" s="684"/>
      <c r="BL25" s="684"/>
      <c r="BM25" s="684"/>
      <c r="BN25" s="685"/>
      <c r="BO25" s="686" t="s">
        <v>146</v>
      </c>
      <c r="BP25" s="686"/>
      <c r="BQ25" s="686"/>
      <c r="BR25" s="686"/>
      <c r="BS25" s="692" t="s">
        <v>232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2797601</v>
      </c>
      <c r="CS25" s="719"/>
      <c r="CT25" s="719"/>
      <c r="CU25" s="719"/>
      <c r="CV25" s="719"/>
      <c r="CW25" s="719"/>
      <c r="CX25" s="719"/>
      <c r="CY25" s="720"/>
      <c r="CZ25" s="688">
        <v>27.8</v>
      </c>
      <c r="DA25" s="717"/>
      <c r="DB25" s="717"/>
      <c r="DC25" s="721"/>
      <c r="DD25" s="692">
        <v>2692487</v>
      </c>
      <c r="DE25" s="719"/>
      <c r="DF25" s="719"/>
      <c r="DG25" s="719"/>
      <c r="DH25" s="719"/>
      <c r="DI25" s="719"/>
      <c r="DJ25" s="719"/>
      <c r="DK25" s="720"/>
      <c r="DL25" s="692">
        <v>2685404</v>
      </c>
      <c r="DM25" s="719"/>
      <c r="DN25" s="719"/>
      <c r="DO25" s="719"/>
      <c r="DP25" s="719"/>
      <c r="DQ25" s="719"/>
      <c r="DR25" s="719"/>
      <c r="DS25" s="719"/>
      <c r="DT25" s="719"/>
      <c r="DU25" s="719"/>
      <c r="DV25" s="720"/>
      <c r="DW25" s="688">
        <v>38.4</v>
      </c>
      <c r="DX25" s="717"/>
      <c r="DY25" s="717"/>
      <c r="DZ25" s="717"/>
      <c r="EA25" s="717"/>
      <c r="EB25" s="717"/>
      <c r="EC25" s="718"/>
    </row>
    <row r="26" spans="2:133" ht="11.25" customHeight="1" x14ac:dyDescent="0.2">
      <c r="B26" s="680" t="s">
        <v>294</v>
      </c>
      <c r="C26" s="681"/>
      <c r="D26" s="681"/>
      <c r="E26" s="681"/>
      <c r="F26" s="681"/>
      <c r="G26" s="681"/>
      <c r="H26" s="681"/>
      <c r="I26" s="681"/>
      <c r="J26" s="681"/>
      <c r="K26" s="681"/>
      <c r="L26" s="681"/>
      <c r="M26" s="681"/>
      <c r="N26" s="681"/>
      <c r="O26" s="681"/>
      <c r="P26" s="681"/>
      <c r="Q26" s="682"/>
      <c r="R26" s="683">
        <v>7111531</v>
      </c>
      <c r="S26" s="684"/>
      <c r="T26" s="684"/>
      <c r="U26" s="684"/>
      <c r="V26" s="684"/>
      <c r="W26" s="684"/>
      <c r="X26" s="684"/>
      <c r="Y26" s="685"/>
      <c r="Z26" s="686">
        <v>67.2</v>
      </c>
      <c r="AA26" s="686"/>
      <c r="AB26" s="686"/>
      <c r="AC26" s="686"/>
      <c r="AD26" s="687">
        <v>6553282</v>
      </c>
      <c r="AE26" s="687"/>
      <c r="AF26" s="687"/>
      <c r="AG26" s="687"/>
      <c r="AH26" s="687"/>
      <c r="AI26" s="687"/>
      <c r="AJ26" s="687"/>
      <c r="AK26" s="687"/>
      <c r="AL26" s="688">
        <v>99.4</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146</v>
      </c>
      <c r="BP26" s="686"/>
      <c r="BQ26" s="686"/>
      <c r="BR26" s="686"/>
      <c r="BS26" s="692" t="s">
        <v>146</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1831106</v>
      </c>
      <c r="CS26" s="684"/>
      <c r="CT26" s="684"/>
      <c r="CU26" s="684"/>
      <c r="CV26" s="684"/>
      <c r="CW26" s="684"/>
      <c r="CX26" s="684"/>
      <c r="CY26" s="685"/>
      <c r="CZ26" s="688">
        <v>18.2</v>
      </c>
      <c r="DA26" s="717"/>
      <c r="DB26" s="717"/>
      <c r="DC26" s="721"/>
      <c r="DD26" s="692">
        <v>1737589</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2">
      <c r="B27" s="680" t="s">
        <v>297</v>
      </c>
      <c r="C27" s="681"/>
      <c r="D27" s="681"/>
      <c r="E27" s="681"/>
      <c r="F27" s="681"/>
      <c r="G27" s="681"/>
      <c r="H27" s="681"/>
      <c r="I27" s="681"/>
      <c r="J27" s="681"/>
      <c r="K27" s="681"/>
      <c r="L27" s="681"/>
      <c r="M27" s="681"/>
      <c r="N27" s="681"/>
      <c r="O27" s="681"/>
      <c r="P27" s="681"/>
      <c r="Q27" s="682"/>
      <c r="R27" s="683">
        <v>3955</v>
      </c>
      <c r="S27" s="684"/>
      <c r="T27" s="684"/>
      <c r="U27" s="684"/>
      <c r="V27" s="684"/>
      <c r="W27" s="684"/>
      <c r="X27" s="684"/>
      <c r="Y27" s="685"/>
      <c r="Z27" s="686">
        <v>0</v>
      </c>
      <c r="AA27" s="686"/>
      <c r="AB27" s="686"/>
      <c r="AC27" s="686"/>
      <c r="AD27" s="687">
        <v>3955</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5796249</v>
      </c>
      <c r="BH27" s="684"/>
      <c r="BI27" s="684"/>
      <c r="BJ27" s="684"/>
      <c r="BK27" s="684"/>
      <c r="BL27" s="684"/>
      <c r="BM27" s="684"/>
      <c r="BN27" s="685"/>
      <c r="BO27" s="686">
        <v>100</v>
      </c>
      <c r="BP27" s="686"/>
      <c r="BQ27" s="686"/>
      <c r="BR27" s="686"/>
      <c r="BS27" s="692" t="s">
        <v>232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1688119</v>
      </c>
      <c r="CS27" s="719"/>
      <c r="CT27" s="719"/>
      <c r="CU27" s="719"/>
      <c r="CV27" s="719"/>
      <c r="CW27" s="719"/>
      <c r="CX27" s="719"/>
      <c r="CY27" s="720"/>
      <c r="CZ27" s="688">
        <v>16.7</v>
      </c>
      <c r="DA27" s="717"/>
      <c r="DB27" s="717"/>
      <c r="DC27" s="721"/>
      <c r="DD27" s="692">
        <v>493629</v>
      </c>
      <c r="DE27" s="719"/>
      <c r="DF27" s="719"/>
      <c r="DG27" s="719"/>
      <c r="DH27" s="719"/>
      <c r="DI27" s="719"/>
      <c r="DJ27" s="719"/>
      <c r="DK27" s="720"/>
      <c r="DL27" s="692">
        <v>428745</v>
      </c>
      <c r="DM27" s="719"/>
      <c r="DN27" s="719"/>
      <c r="DO27" s="719"/>
      <c r="DP27" s="719"/>
      <c r="DQ27" s="719"/>
      <c r="DR27" s="719"/>
      <c r="DS27" s="719"/>
      <c r="DT27" s="719"/>
      <c r="DU27" s="719"/>
      <c r="DV27" s="720"/>
      <c r="DW27" s="688">
        <v>6.1</v>
      </c>
      <c r="DX27" s="717"/>
      <c r="DY27" s="717"/>
      <c r="DZ27" s="717"/>
      <c r="EA27" s="717"/>
      <c r="EB27" s="717"/>
      <c r="EC27" s="718"/>
    </row>
    <row r="28" spans="2:133" ht="11.25" customHeight="1" x14ac:dyDescent="0.2">
      <c r="B28" s="680" t="s">
        <v>300</v>
      </c>
      <c r="C28" s="681"/>
      <c r="D28" s="681"/>
      <c r="E28" s="681"/>
      <c r="F28" s="681"/>
      <c r="G28" s="681"/>
      <c r="H28" s="681"/>
      <c r="I28" s="681"/>
      <c r="J28" s="681"/>
      <c r="K28" s="681"/>
      <c r="L28" s="681"/>
      <c r="M28" s="681"/>
      <c r="N28" s="681"/>
      <c r="O28" s="681"/>
      <c r="P28" s="681"/>
      <c r="Q28" s="682"/>
      <c r="R28" s="683">
        <v>57994</v>
      </c>
      <c r="S28" s="684"/>
      <c r="T28" s="684"/>
      <c r="U28" s="684"/>
      <c r="V28" s="684"/>
      <c r="W28" s="684"/>
      <c r="X28" s="684"/>
      <c r="Y28" s="685"/>
      <c r="Z28" s="686">
        <v>0.5</v>
      </c>
      <c r="AA28" s="686"/>
      <c r="AB28" s="686"/>
      <c r="AC28" s="686"/>
      <c r="AD28" s="687" t="s">
        <v>146</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528042</v>
      </c>
      <c r="CS28" s="684"/>
      <c r="CT28" s="684"/>
      <c r="CU28" s="684"/>
      <c r="CV28" s="684"/>
      <c r="CW28" s="684"/>
      <c r="CX28" s="684"/>
      <c r="CY28" s="685"/>
      <c r="CZ28" s="688">
        <v>5.2</v>
      </c>
      <c r="DA28" s="717"/>
      <c r="DB28" s="717"/>
      <c r="DC28" s="721"/>
      <c r="DD28" s="692">
        <v>528042</v>
      </c>
      <c r="DE28" s="684"/>
      <c r="DF28" s="684"/>
      <c r="DG28" s="684"/>
      <c r="DH28" s="684"/>
      <c r="DI28" s="684"/>
      <c r="DJ28" s="684"/>
      <c r="DK28" s="685"/>
      <c r="DL28" s="692">
        <v>528042</v>
      </c>
      <c r="DM28" s="684"/>
      <c r="DN28" s="684"/>
      <c r="DO28" s="684"/>
      <c r="DP28" s="684"/>
      <c r="DQ28" s="684"/>
      <c r="DR28" s="684"/>
      <c r="DS28" s="684"/>
      <c r="DT28" s="684"/>
      <c r="DU28" s="684"/>
      <c r="DV28" s="685"/>
      <c r="DW28" s="688">
        <v>7.6</v>
      </c>
      <c r="DX28" s="717"/>
      <c r="DY28" s="717"/>
      <c r="DZ28" s="717"/>
      <c r="EA28" s="717"/>
      <c r="EB28" s="717"/>
      <c r="EC28" s="718"/>
    </row>
    <row r="29" spans="2:133" ht="11.25" customHeight="1" x14ac:dyDescent="0.2">
      <c r="B29" s="680" t="s">
        <v>302</v>
      </c>
      <c r="C29" s="681"/>
      <c r="D29" s="681"/>
      <c r="E29" s="681"/>
      <c r="F29" s="681"/>
      <c r="G29" s="681"/>
      <c r="H29" s="681"/>
      <c r="I29" s="681"/>
      <c r="J29" s="681"/>
      <c r="K29" s="681"/>
      <c r="L29" s="681"/>
      <c r="M29" s="681"/>
      <c r="N29" s="681"/>
      <c r="O29" s="681"/>
      <c r="P29" s="681"/>
      <c r="Q29" s="682"/>
      <c r="R29" s="683">
        <v>110028</v>
      </c>
      <c r="S29" s="684"/>
      <c r="T29" s="684"/>
      <c r="U29" s="684"/>
      <c r="V29" s="684"/>
      <c r="W29" s="684"/>
      <c r="X29" s="684"/>
      <c r="Y29" s="685"/>
      <c r="Z29" s="686">
        <v>1</v>
      </c>
      <c r="AA29" s="686"/>
      <c r="AB29" s="686"/>
      <c r="AC29" s="686"/>
      <c r="AD29" s="687">
        <v>29252</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528042</v>
      </c>
      <c r="CS29" s="719"/>
      <c r="CT29" s="719"/>
      <c r="CU29" s="719"/>
      <c r="CV29" s="719"/>
      <c r="CW29" s="719"/>
      <c r="CX29" s="719"/>
      <c r="CY29" s="720"/>
      <c r="CZ29" s="688">
        <v>5.2</v>
      </c>
      <c r="DA29" s="717"/>
      <c r="DB29" s="717"/>
      <c r="DC29" s="721"/>
      <c r="DD29" s="692">
        <v>528042</v>
      </c>
      <c r="DE29" s="719"/>
      <c r="DF29" s="719"/>
      <c r="DG29" s="719"/>
      <c r="DH29" s="719"/>
      <c r="DI29" s="719"/>
      <c r="DJ29" s="719"/>
      <c r="DK29" s="720"/>
      <c r="DL29" s="692">
        <v>528042</v>
      </c>
      <c r="DM29" s="719"/>
      <c r="DN29" s="719"/>
      <c r="DO29" s="719"/>
      <c r="DP29" s="719"/>
      <c r="DQ29" s="719"/>
      <c r="DR29" s="719"/>
      <c r="DS29" s="719"/>
      <c r="DT29" s="719"/>
      <c r="DU29" s="719"/>
      <c r="DV29" s="720"/>
      <c r="DW29" s="688">
        <v>7.6</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85982</v>
      </c>
      <c r="S30" s="684"/>
      <c r="T30" s="684"/>
      <c r="U30" s="684"/>
      <c r="V30" s="684"/>
      <c r="W30" s="684"/>
      <c r="X30" s="684"/>
      <c r="Y30" s="685"/>
      <c r="Z30" s="686">
        <v>0.8</v>
      </c>
      <c r="AA30" s="686"/>
      <c r="AB30" s="686"/>
      <c r="AC30" s="686"/>
      <c r="AD30" s="687" t="s">
        <v>232</v>
      </c>
      <c r="AE30" s="687"/>
      <c r="AF30" s="687"/>
      <c r="AG30" s="687"/>
      <c r="AH30" s="687"/>
      <c r="AI30" s="687"/>
      <c r="AJ30" s="687"/>
      <c r="AK30" s="687"/>
      <c r="AL30" s="688" t="s">
        <v>232</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499508</v>
      </c>
      <c r="CS30" s="684"/>
      <c r="CT30" s="684"/>
      <c r="CU30" s="684"/>
      <c r="CV30" s="684"/>
      <c r="CW30" s="684"/>
      <c r="CX30" s="684"/>
      <c r="CY30" s="685"/>
      <c r="CZ30" s="688">
        <v>5</v>
      </c>
      <c r="DA30" s="717"/>
      <c r="DB30" s="717"/>
      <c r="DC30" s="721"/>
      <c r="DD30" s="692">
        <v>499508</v>
      </c>
      <c r="DE30" s="684"/>
      <c r="DF30" s="684"/>
      <c r="DG30" s="684"/>
      <c r="DH30" s="684"/>
      <c r="DI30" s="684"/>
      <c r="DJ30" s="684"/>
      <c r="DK30" s="685"/>
      <c r="DL30" s="692">
        <v>499508</v>
      </c>
      <c r="DM30" s="684"/>
      <c r="DN30" s="684"/>
      <c r="DO30" s="684"/>
      <c r="DP30" s="684"/>
      <c r="DQ30" s="684"/>
      <c r="DR30" s="684"/>
      <c r="DS30" s="684"/>
      <c r="DT30" s="684"/>
      <c r="DU30" s="684"/>
      <c r="DV30" s="685"/>
      <c r="DW30" s="688">
        <v>7.1</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958356</v>
      </c>
      <c r="S31" s="684"/>
      <c r="T31" s="684"/>
      <c r="U31" s="684"/>
      <c r="V31" s="684"/>
      <c r="W31" s="684"/>
      <c r="X31" s="684"/>
      <c r="Y31" s="685"/>
      <c r="Z31" s="686">
        <v>9.1</v>
      </c>
      <c r="AA31" s="686"/>
      <c r="AB31" s="686"/>
      <c r="AC31" s="686"/>
      <c r="AD31" s="687" t="s">
        <v>146</v>
      </c>
      <c r="AE31" s="687"/>
      <c r="AF31" s="687"/>
      <c r="AG31" s="687"/>
      <c r="AH31" s="687"/>
      <c r="AI31" s="687"/>
      <c r="AJ31" s="687"/>
      <c r="AK31" s="687"/>
      <c r="AL31" s="688" t="s">
        <v>146</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99.5</v>
      </c>
      <c r="BH31" s="738"/>
      <c r="BI31" s="738"/>
      <c r="BJ31" s="738"/>
      <c r="BK31" s="738"/>
      <c r="BL31" s="738"/>
      <c r="BM31" s="678">
        <v>99</v>
      </c>
      <c r="BN31" s="738"/>
      <c r="BO31" s="738"/>
      <c r="BP31" s="738"/>
      <c r="BQ31" s="739"/>
      <c r="BR31" s="751">
        <v>99.6</v>
      </c>
      <c r="BS31" s="738"/>
      <c r="BT31" s="738"/>
      <c r="BU31" s="738"/>
      <c r="BV31" s="738"/>
      <c r="BW31" s="738"/>
      <c r="BX31" s="678">
        <v>99</v>
      </c>
      <c r="BY31" s="738"/>
      <c r="BZ31" s="738"/>
      <c r="CA31" s="738"/>
      <c r="CB31" s="739"/>
      <c r="CD31" s="725"/>
      <c r="CE31" s="726"/>
      <c r="CF31" s="698" t="s">
        <v>311</v>
      </c>
      <c r="CG31" s="699"/>
      <c r="CH31" s="699"/>
      <c r="CI31" s="699"/>
      <c r="CJ31" s="699"/>
      <c r="CK31" s="699"/>
      <c r="CL31" s="699"/>
      <c r="CM31" s="699"/>
      <c r="CN31" s="699"/>
      <c r="CO31" s="699"/>
      <c r="CP31" s="699"/>
      <c r="CQ31" s="700"/>
      <c r="CR31" s="683">
        <v>28534</v>
      </c>
      <c r="CS31" s="719"/>
      <c r="CT31" s="719"/>
      <c r="CU31" s="719"/>
      <c r="CV31" s="719"/>
      <c r="CW31" s="719"/>
      <c r="CX31" s="719"/>
      <c r="CY31" s="720"/>
      <c r="CZ31" s="688">
        <v>0.3</v>
      </c>
      <c r="DA31" s="717"/>
      <c r="DB31" s="717"/>
      <c r="DC31" s="721"/>
      <c r="DD31" s="692">
        <v>28534</v>
      </c>
      <c r="DE31" s="719"/>
      <c r="DF31" s="719"/>
      <c r="DG31" s="719"/>
      <c r="DH31" s="719"/>
      <c r="DI31" s="719"/>
      <c r="DJ31" s="719"/>
      <c r="DK31" s="720"/>
      <c r="DL31" s="692">
        <v>28534</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2">
      <c r="B32" s="729" t="s">
        <v>312</v>
      </c>
      <c r="C32" s="730"/>
      <c r="D32" s="730"/>
      <c r="E32" s="730"/>
      <c r="F32" s="730"/>
      <c r="G32" s="730"/>
      <c r="H32" s="730"/>
      <c r="I32" s="730"/>
      <c r="J32" s="730"/>
      <c r="K32" s="730"/>
      <c r="L32" s="730"/>
      <c r="M32" s="730"/>
      <c r="N32" s="730"/>
      <c r="O32" s="730"/>
      <c r="P32" s="730"/>
      <c r="Q32" s="731"/>
      <c r="R32" s="683" t="s">
        <v>146</v>
      </c>
      <c r="S32" s="684"/>
      <c r="T32" s="684"/>
      <c r="U32" s="684"/>
      <c r="V32" s="684"/>
      <c r="W32" s="684"/>
      <c r="X32" s="684"/>
      <c r="Y32" s="685"/>
      <c r="Z32" s="686" t="s">
        <v>146</v>
      </c>
      <c r="AA32" s="686"/>
      <c r="AB32" s="686"/>
      <c r="AC32" s="686"/>
      <c r="AD32" s="687" t="s">
        <v>232</v>
      </c>
      <c r="AE32" s="687"/>
      <c r="AF32" s="687"/>
      <c r="AG32" s="687"/>
      <c r="AH32" s="687"/>
      <c r="AI32" s="687"/>
      <c r="AJ32" s="687"/>
      <c r="AK32" s="687"/>
      <c r="AL32" s="688" t="s">
        <v>146</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99.4</v>
      </c>
      <c r="BH32" s="719"/>
      <c r="BI32" s="719"/>
      <c r="BJ32" s="719"/>
      <c r="BK32" s="719"/>
      <c r="BL32" s="719"/>
      <c r="BM32" s="689">
        <v>98.8</v>
      </c>
      <c r="BN32" s="749"/>
      <c r="BO32" s="749"/>
      <c r="BP32" s="749"/>
      <c r="BQ32" s="750"/>
      <c r="BR32" s="752">
        <v>99.5</v>
      </c>
      <c r="BS32" s="719"/>
      <c r="BT32" s="719"/>
      <c r="BU32" s="719"/>
      <c r="BV32" s="719"/>
      <c r="BW32" s="719"/>
      <c r="BX32" s="689">
        <v>98.8</v>
      </c>
      <c r="BY32" s="749"/>
      <c r="BZ32" s="749"/>
      <c r="CA32" s="749"/>
      <c r="CB32" s="750"/>
      <c r="CD32" s="727"/>
      <c r="CE32" s="728"/>
      <c r="CF32" s="698" t="s">
        <v>315</v>
      </c>
      <c r="CG32" s="699"/>
      <c r="CH32" s="699"/>
      <c r="CI32" s="699"/>
      <c r="CJ32" s="699"/>
      <c r="CK32" s="699"/>
      <c r="CL32" s="699"/>
      <c r="CM32" s="699"/>
      <c r="CN32" s="699"/>
      <c r="CO32" s="699"/>
      <c r="CP32" s="699"/>
      <c r="CQ32" s="700"/>
      <c r="CR32" s="683" t="s">
        <v>146</v>
      </c>
      <c r="CS32" s="684"/>
      <c r="CT32" s="684"/>
      <c r="CU32" s="684"/>
      <c r="CV32" s="684"/>
      <c r="CW32" s="684"/>
      <c r="CX32" s="684"/>
      <c r="CY32" s="685"/>
      <c r="CZ32" s="688" t="s">
        <v>232</v>
      </c>
      <c r="DA32" s="717"/>
      <c r="DB32" s="717"/>
      <c r="DC32" s="721"/>
      <c r="DD32" s="692" t="s">
        <v>146</v>
      </c>
      <c r="DE32" s="684"/>
      <c r="DF32" s="684"/>
      <c r="DG32" s="684"/>
      <c r="DH32" s="684"/>
      <c r="DI32" s="684"/>
      <c r="DJ32" s="684"/>
      <c r="DK32" s="685"/>
      <c r="DL32" s="692" t="s">
        <v>146</v>
      </c>
      <c r="DM32" s="684"/>
      <c r="DN32" s="684"/>
      <c r="DO32" s="684"/>
      <c r="DP32" s="684"/>
      <c r="DQ32" s="684"/>
      <c r="DR32" s="684"/>
      <c r="DS32" s="684"/>
      <c r="DT32" s="684"/>
      <c r="DU32" s="684"/>
      <c r="DV32" s="685"/>
      <c r="DW32" s="688" t="s">
        <v>232</v>
      </c>
      <c r="DX32" s="717"/>
      <c r="DY32" s="717"/>
      <c r="DZ32" s="717"/>
      <c r="EA32" s="717"/>
      <c r="EB32" s="717"/>
      <c r="EC32" s="718"/>
    </row>
    <row r="33" spans="2:133" ht="11.25" customHeight="1" x14ac:dyDescent="0.2">
      <c r="B33" s="680" t="s">
        <v>316</v>
      </c>
      <c r="C33" s="681"/>
      <c r="D33" s="681"/>
      <c r="E33" s="681"/>
      <c r="F33" s="681"/>
      <c r="G33" s="681"/>
      <c r="H33" s="681"/>
      <c r="I33" s="681"/>
      <c r="J33" s="681"/>
      <c r="K33" s="681"/>
      <c r="L33" s="681"/>
      <c r="M33" s="681"/>
      <c r="N33" s="681"/>
      <c r="O33" s="681"/>
      <c r="P33" s="681"/>
      <c r="Q33" s="682"/>
      <c r="R33" s="683">
        <v>654480</v>
      </c>
      <c r="S33" s="684"/>
      <c r="T33" s="684"/>
      <c r="U33" s="684"/>
      <c r="V33" s="684"/>
      <c r="W33" s="684"/>
      <c r="X33" s="684"/>
      <c r="Y33" s="685"/>
      <c r="Z33" s="686">
        <v>6.2</v>
      </c>
      <c r="AA33" s="686"/>
      <c r="AB33" s="686"/>
      <c r="AC33" s="686"/>
      <c r="AD33" s="687" t="s">
        <v>146</v>
      </c>
      <c r="AE33" s="687"/>
      <c r="AF33" s="687"/>
      <c r="AG33" s="687"/>
      <c r="AH33" s="687"/>
      <c r="AI33" s="687"/>
      <c r="AJ33" s="687"/>
      <c r="AK33" s="687"/>
      <c r="AL33" s="688" t="s">
        <v>232</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99.6</v>
      </c>
      <c r="BH33" s="754"/>
      <c r="BI33" s="754"/>
      <c r="BJ33" s="754"/>
      <c r="BK33" s="754"/>
      <c r="BL33" s="754"/>
      <c r="BM33" s="755">
        <v>99.1</v>
      </c>
      <c r="BN33" s="754"/>
      <c r="BO33" s="754"/>
      <c r="BP33" s="754"/>
      <c r="BQ33" s="756"/>
      <c r="BR33" s="753">
        <v>99.6</v>
      </c>
      <c r="BS33" s="754"/>
      <c r="BT33" s="754"/>
      <c r="BU33" s="754"/>
      <c r="BV33" s="754"/>
      <c r="BW33" s="754"/>
      <c r="BX33" s="755">
        <v>99</v>
      </c>
      <c r="BY33" s="754"/>
      <c r="BZ33" s="754"/>
      <c r="CA33" s="754"/>
      <c r="CB33" s="756"/>
      <c r="CD33" s="698" t="s">
        <v>318</v>
      </c>
      <c r="CE33" s="699"/>
      <c r="CF33" s="699"/>
      <c r="CG33" s="699"/>
      <c r="CH33" s="699"/>
      <c r="CI33" s="699"/>
      <c r="CJ33" s="699"/>
      <c r="CK33" s="699"/>
      <c r="CL33" s="699"/>
      <c r="CM33" s="699"/>
      <c r="CN33" s="699"/>
      <c r="CO33" s="699"/>
      <c r="CP33" s="699"/>
      <c r="CQ33" s="700"/>
      <c r="CR33" s="683">
        <v>4802989</v>
      </c>
      <c r="CS33" s="719"/>
      <c r="CT33" s="719"/>
      <c r="CU33" s="719"/>
      <c r="CV33" s="719"/>
      <c r="CW33" s="719"/>
      <c r="CX33" s="719"/>
      <c r="CY33" s="720"/>
      <c r="CZ33" s="688">
        <v>47.7</v>
      </c>
      <c r="DA33" s="717"/>
      <c r="DB33" s="717"/>
      <c r="DC33" s="721"/>
      <c r="DD33" s="692">
        <v>4090934</v>
      </c>
      <c r="DE33" s="719"/>
      <c r="DF33" s="719"/>
      <c r="DG33" s="719"/>
      <c r="DH33" s="719"/>
      <c r="DI33" s="719"/>
      <c r="DJ33" s="719"/>
      <c r="DK33" s="720"/>
      <c r="DL33" s="692">
        <v>2972505</v>
      </c>
      <c r="DM33" s="719"/>
      <c r="DN33" s="719"/>
      <c r="DO33" s="719"/>
      <c r="DP33" s="719"/>
      <c r="DQ33" s="719"/>
      <c r="DR33" s="719"/>
      <c r="DS33" s="719"/>
      <c r="DT33" s="719"/>
      <c r="DU33" s="719"/>
      <c r="DV33" s="720"/>
      <c r="DW33" s="688">
        <v>42.5</v>
      </c>
      <c r="DX33" s="717"/>
      <c r="DY33" s="717"/>
      <c r="DZ33" s="717"/>
      <c r="EA33" s="717"/>
      <c r="EB33" s="717"/>
      <c r="EC33" s="718"/>
    </row>
    <row r="34" spans="2:133" ht="11.25" customHeight="1" x14ac:dyDescent="0.2">
      <c r="B34" s="680" t="s">
        <v>319</v>
      </c>
      <c r="C34" s="681"/>
      <c r="D34" s="681"/>
      <c r="E34" s="681"/>
      <c r="F34" s="681"/>
      <c r="G34" s="681"/>
      <c r="H34" s="681"/>
      <c r="I34" s="681"/>
      <c r="J34" s="681"/>
      <c r="K34" s="681"/>
      <c r="L34" s="681"/>
      <c r="M34" s="681"/>
      <c r="N34" s="681"/>
      <c r="O34" s="681"/>
      <c r="P34" s="681"/>
      <c r="Q34" s="682"/>
      <c r="R34" s="683">
        <v>7023</v>
      </c>
      <c r="S34" s="684"/>
      <c r="T34" s="684"/>
      <c r="U34" s="684"/>
      <c r="V34" s="684"/>
      <c r="W34" s="684"/>
      <c r="X34" s="684"/>
      <c r="Y34" s="685"/>
      <c r="Z34" s="686">
        <v>0.1</v>
      </c>
      <c r="AA34" s="686"/>
      <c r="AB34" s="686"/>
      <c r="AC34" s="686"/>
      <c r="AD34" s="687">
        <v>5664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1635626</v>
      </c>
      <c r="CS34" s="684"/>
      <c r="CT34" s="684"/>
      <c r="CU34" s="684"/>
      <c r="CV34" s="684"/>
      <c r="CW34" s="684"/>
      <c r="CX34" s="684"/>
      <c r="CY34" s="685"/>
      <c r="CZ34" s="688">
        <v>16.2</v>
      </c>
      <c r="DA34" s="717"/>
      <c r="DB34" s="717"/>
      <c r="DC34" s="721"/>
      <c r="DD34" s="692">
        <v>1345310</v>
      </c>
      <c r="DE34" s="684"/>
      <c r="DF34" s="684"/>
      <c r="DG34" s="684"/>
      <c r="DH34" s="684"/>
      <c r="DI34" s="684"/>
      <c r="DJ34" s="684"/>
      <c r="DK34" s="685"/>
      <c r="DL34" s="692">
        <v>1052481</v>
      </c>
      <c r="DM34" s="684"/>
      <c r="DN34" s="684"/>
      <c r="DO34" s="684"/>
      <c r="DP34" s="684"/>
      <c r="DQ34" s="684"/>
      <c r="DR34" s="684"/>
      <c r="DS34" s="684"/>
      <c r="DT34" s="684"/>
      <c r="DU34" s="684"/>
      <c r="DV34" s="685"/>
      <c r="DW34" s="688">
        <v>15.1</v>
      </c>
      <c r="DX34" s="717"/>
      <c r="DY34" s="717"/>
      <c r="DZ34" s="717"/>
      <c r="EA34" s="717"/>
      <c r="EB34" s="717"/>
      <c r="EC34" s="718"/>
    </row>
    <row r="35" spans="2:133" ht="11.25" customHeight="1" x14ac:dyDescent="0.2">
      <c r="B35" s="680" t="s">
        <v>321</v>
      </c>
      <c r="C35" s="681"/>
      <c r="D35" s="681"/>
      <c r="E35" s="681"/>
      <c r="F35" s="681"/>
      <c r="G35" s="681"/>
      <c r="H35" s="681"/>
      <c r="I35" s="681"/>
      <c r="J35" s="681"/>
      <c r="K35" s="681"/>
      <c r="L35" s="681"/>
      <c r="M35" s="681"/>
      <c r="N35" s="681"/>
      <c r="O35" s="681"/>
      <c r="P35" s="681"/>
      <c r="Q35" s="682"/>
      <c r="R35" s="683">
        <v>72607</v>
      </c>
      <c r="S35" s="684"/>
      <c r="T35" s="684"/>
      <c r="U35" s="684"/>
      <c r="V35" s="684"/>
      <c r="W35" s="684"/>
      <c r="X35" s="684"/>
      <c r="Y35" s="685"/>
      <c r="Z35" s="686">
        <v>0.7</v>
      </c>
      <c r="AA35" s="686"/>
      <c r="AB35" s="686"/>
      <c r="AC35" s="686"/>
      <c r="AD35" s="687" t="s">
        <v>146</v>
      </c>
      <c r="AE35" s="687"/>
      <c r="AF35" s="687"/>
      <c r="AG35" s="687"/>
      <c r="AH35" s="687"/>
      <c r="AI35" s="687"/>
      <c r="AJ35" s="687"/>
      <c r="AK35" s="687"/>
      <c r="AL35" s="688" t="s">
        <v>146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128450</v>
      </c>
      <c r="CS35" s="719"/>
      <c r="CT35" s="719"/>
      <c r="CU35" s="719"/>
      <c r="CV35" s="719"/>
      <c r="CW35" s="719"/>
      <c r="CX35" s="719"/>
      <c r="CY35" s="720"/>
      <c r="CZ35" s="688">
        <v>1.3</v>
      </c>
      <c r="DA35" s="717"/>
      <c r="DB35" s="717"/>
      <c r="DC35" s="721"/>
      <c r="DD35" s="692">
        <v>29578</v>
      </c>
      <c r="DE35" s="719"/>
      <c r="DF35" s="719"/>
      <c r="DG35" s="719"/>
      <c r="DH35" s="719"/>
      <c r="DI35" s="719"/>
      <c r="DJ35" s="719"/>
      <c r="DK35" s="720"/>
      <c r="DL35" s="692">
        <v>29578</v>
      </c>
      <c r="DM35" s="719"/>
      <c r="DN35" s="719"/>
      <c r="DO35" s="719"/>
      <c r="DP35" s="719"/>
      <c r="DQ35" s="719"/>
      <c r="DR35" s="719"/>
      <c r="DS35" s="719"/>
      <c r="DT35" s="719"/>
      <c r="DU35" s="719"/>
      <c r="DV35" s="720"/>
      <c r="DW35" s="688">
        <v>0.4</v>
      </c>
      <c r="DX35" s="717"/>
      <c r="DY35" s="717"/>
      <c r="DZ35" s="717"/>
      <c r="EA35" s="717"/>
      <c r="EB35" s="717"/>
      <c r="EC35" s="718"/>
    </row>
    <row r="36" spans="2:133" ht="11.25" customHeight="1" x14ac:dyDescent="0.2">
      <c r="B36" s="680" t="s">
        <v>325</v>
      </c>
      <c r="C36" s="681"/>
      <c r="D36" s="681"/>
      <c r="E36" s="681"/>
      <c r="F36" s="681"/>
      <c r="G36" s="681"/>
      <c r="H36" s="681"/>
      <c r="I36" s="681"/>
      <c r="J36" s="681"/>
      <c r="K36" s="681"/>
      <c r="L36" s="681"/>
      <c r="M36" s="681"/>
      <c r="N36" s="681"/>
      <c r="O36" s="681"/>
      <c r="P36" s="681"/>
      <c r="Q36" s="682"/>
      <c r="R36" s="683">
        <v>566003</v>
      </c>
      <c r="S36" s="684"/>
      <c r="T36" s="684"/>
      <c r="U36" s="684"/>
      <c r="V36" s="684"/>
      <c r="W36" s="684"/>
      <c r="X36" s="684"/>
      <c r="Y36" s="685"/>
      <c r="Z36" s="686">
        <v>5.3</v>
      </c>
      <c r="AA36" s="686"/>
      <c r="AB36" s="686"/>
      <c r="AC36" s="686"/>
      <c r="AD36" s="687" t="s">
        <v>146</v>
      </c>
      <c r="AE36" s="687"/>
      <c r="AF36" s="687"/>
      <c r="AG36" s="687"/>
      <c r="AH36" s="687"/>
      <c r="AI36" s="687"/>
      <c r="AJ36" s="687"/>
      <c r="AK36" s="687"/>
      <c r="AL36" s="688" t="s">
        <v>232</v>
      </c>
      <c r="AM36" s="689"/>
      <c r="AN36" s="689"/>
      <c r="AO36" s="690"/>
      <c r="AP36" s="235"/>
      <c r="AQ36" s="757" t="s">
        <v>326</v>
      </c>
      <c r="AR36" s="758"/>
      <c r="AS36" s="758"/>
      <c r="AT36" s="758"/>
      <c r="AU36" s="758"/>
      <c r="AV36" s="758"/>
      <c r="AW36" s="758"/>
      <c r="AX36" s="758"/>
      <c r="AY36" s="759"/>
      <c r="AZ36" s="672">
        <v>1916474</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59701</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1329799</v>
      </c>
      <c r="CS36" s="684"/>
      <c r="CT36" s="684"/>
      <c r="CU36" s="684"/>
      <c r="CV36" s="684"/>
      <c r="CW36" s="684"/>
      <c r="CX36" s="684"/>
      <c r="CY36" s="685"/>
      <c r="CZ36" s="688">
        <v>13.2</v>
      </c>
      <c r="DA36" s="717"/>
      <c r="DB36" s="717"/>
      <c r="DC36" s="721"/>
      <c r="DD36" s="692">
        <v>1182838</v>
      </c>
      <c r="DE36" s="684"/>
      <c r="DF36" s="684"/>
      <c r="DG36" s="684"/>
      <c r="DH36" s="684"/>
      <c r="DI36" s="684"/>
      <c r="DJ36" s="684"/>
      <c r="DK36" s="685"/>
      <c r="DL36" s="692">
        <v>1031449</v>
      </c>
      <c r="DM36" s="684"/>
      <c r="DN36" s="684"/>
      <c r="DO36" s="684"/>
      <c r="DP36" s="684"/>
      <c r="DQ36" s="684"/>
      <c r="DR36" s="684"/>
      <c r="DS36" s="684"/>
      <c r="DT36" s="684"/>
      <c r="DU36" s="684"/>
      <c r="DV36" s="685"/>
      <c r="DW36" s="688">
        <v>14.8</v>
      </c>
      <c r="DX36" s="717"/>
      <c r="DY36" s="717"/>
      <c r="DZ36" s="717"/>
      <c r="EA36" s="717"/>
      <c r="EB36" s="717"/>
      <c r="EC36" s="718"/>
    </row>
    <row r="37" spans="2:133" ht="11.25" customHeight="1" x14ac:dyDescent="0.2">
      <c r="B37" s="680" t="s">
        <v>329</v>
      </c>
      <c r="C37" s="681"/>
      <c r="D37" s="681"/>
      <c r="E37" s="681"/>
      <c r="F37" s="681"/>
      <c r="G37" s="681"/>
      <c r="H37" s="681"/>
      <c r="I37" s="681"/>
      <c r="J37" s="681"/>
      <c r="K37" s="681"/>
      <c r="L37" s="681"/>
      <c r="M37" s="681"/>
      <c r="N37" s="681"/>
      <c r="O37" s="681"/>
      <c r="P37" s="681"/>
      <c r="Q37" s="682"/>
      <c r="R37" s="683">
        <v>464159</v>
      </c>
      <c r="S37" s="684"/>
      <c r="T37" s="684"/>
      <c r="U37" s="684"/>
      <c r="V37" s="684"/>
      <c r="W37" s="684"/>
      <c r="X37" s="684"/>
      <c r="Y37" s="685"/>
      <c r="Z37" s="686">
        <v>4.4000000000000004</v>
      </c>
      <c r="AA37" s="686"/>
      <c r="AB37" s="686"/>
      <c r="AC37" s="686"/>
      <c r="AD37" s="687" t="s">
        <v>146</v>
      </c>
      <c r="AE37" s="687"/>
      <c r="AF37" s="687"/>
      <c r="AG37" s="687"/>
      <c r="AH37" s="687"/>
      <c r="AI37" s="687"/>
      <c r="AJ37" s="687"/>
      <c r="AK37" s="687"/>
      <c r="AL37" s="688" t="s">
        <v>146</v>
      </c>
      <c r="AM37" s="689"/>
      <c r="AN37" s="689"/>
      <c r="AO37" s="690"/>
      <c r="AQ37" s="761" t="s">
        <v>330</v>
      </c>
      <c r="AR37" s="762"/>
      <c r="AS37" s="762"/>
      <c r="AT37" s="762"/>
      <c r="AU37" s="762"/>
      <c r="AV37" s="762"/>
      <c r="AW37" s="762"/>
      <c r="AX37" s="762"/>
      <c r="AY37" s="763"/>
      <c r="AZ37" s="683">
        <v>813726</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54085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80752</v>
      </c>
      <c r="CS37" s="719"/>
      <c r="CT37" s="719"/>
      <c r="CU37" s="719"/>
      <c r="CV37" s="719"/>
      <c r="CW37" s="719"/>
      <c r="CX37" s="719"/>
      <c r="CY37" s="720"/>
      <c r="CZ37" s="688">
        <v>0.8</v>
      </c>
      <c r="DA37" s="717"/>
      <c r="DB37" s="717"/>
      <c r="DC37" s="721"/>
      <c r="DD37" s="692">
        <v>68353</v>
      </c>
      <c r="DE37" s="719"/>
      <c r="DF37" s="719"/>
      <c r="DG37" s="719"/>
      <c r="DH37" s="719"/>
      <c r="DI37" s="719"/>
      <c r="DJ37" s="719"/>
      <c r="DK37" s="720"/>
      <c r="DL37" s="692">
        <v>68353</v>
      </c>
      <c r="DM37" s="719"/>
      <c r="DN37" s="719"/>
      <c r="DO37" s="719"/>
      <c r="DP37" s="719"/>
      <c r="DQ37" s="719"/>
      <c r="DR37" s="719"/>
      <c r="DS37" s="719"/>
      <c r="DT37" s="719"/>
      <c r="DU37" s="719"/>
      <c r="DV37" s="720"/>
      <c r="DW37" s="688">
        <v>1</v>
      </c>
      <c r="DX37" s="717"/>
      <c r="DY37" s="717"/>
      <c r="DZ37" s="717"/>
      <c r="EA37" s="717"/>
      <c r="EB37" s="717"/>
      <c r="EC37" s="718"/>
    </row>
    <row r="38" spans="2:133" ht="11.25" customHeight="1" x14ac:dyDescent="0.2">
      <c r="B38" s="680" t="s">
        <v>333</v>
      </c>
      <c r="C38" s="681"/>
      <c r="D38" s="681"/>
      <c r="E38" s="681"/>
      <c r="F38" s="681"/>
      <c r="G38" s="681"/>
      <c r="H38" s="681"/>
      <c r="I38" s="681"/>
      <c r="J38" s="681"/>
      <c r="K38" s="681"/>
      <c r="L38" s="681"/>
      <c r="M38" s="681"/>
      <c r="N38" s="681"/>
      <c r="O38" s="681"/>
      <c r="P38" s="681"/>
      <c r="Q38" s="682"/>
      <c r="R38" s="683">
        <v>91933</v>
      </c>
      <c r="S38" s="684"/>
      <c r="T38" s="684"/>
      <c r="U38" s="684"/>
      <c r="V38" s="684"/>
      <c r="W38" s="684"/>
      <c r="X38" s="684"/>
      <c r="Y38" s="685"/>
      <c r="Z38" s="686">
        <v>0.9</v>
      </c>
      <c r="AA38" s="686"/>
      <c r="AB38" s="686"/>
      <c r="AC38" s="686"/>
      <c r="AD38" s="687">
        <v>56</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210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4827</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1102748</v>
      </c>
      <c r="CS38" s="684"/>
      <c r="CT38" s="684"/>
      <c r="CU38" s="684"/>
      <c r="CV38" s="684"/>
      <c r="CW38" s="684"/>
      <c r="CX38" s="684"/>
      <c r="CY38" s="685"/>
      <c r="CZ38" s="688">
        <v>10.9</v>
      </c>
      <c r="DA38" s="717"/>
      <c r="DB38" s="717"/>
      <c r="DC38" s="721"/>
      <c r="DD38" s="692">
        <v>942085</v>
      </c>
      <c r="DE38" s="684"/>
      <c r="DF38" s="684"/>
      <c r="DG38" s="684"/>
      <c r="DH38" s="684"/>
      <c r="DI38" s="684"/>
      <c r="DJ38" s="684"/>
      <c r="DK38" s="685"/>
      <c r="DL38" s="692">
        <v>858997</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2">
      <c r="B39" s="680" t="s">
        <v>337</v>
      </c>
      <c r="C39" s="681"/>
      <c r="D39" s="681"/>
      <c r="E39" s="681"/>
      <c r="F39" s="681"/>
      <c r="G39" s="681"/>
      <c r="H39" s="681"/>
      <c r="I39" s="681"/>
      <c r="J39" s="681"/>
      <c r="K39" s="681"/>
      <c r="L39" s="681"/>
      <c r="M39" s="681"/>
      <c r="N39" s="681"/>
      <c r="O39" s="681"/>
      <c r="P39" s="681"/>
      <c r="Q39" s="682"/>
      <c r="R39" s="683">
        <v>400000</v>
      </c>
      <c r="S39" s="684"/>
      <c r="T39" s="684"/>
      <c r="U39" s="684"/>
      <c r="V39" s="684"/>
      <c r="W39" s="684"/>
      <c r="X39" s="684"/>
      <c r="Y39" s="685"/>
      <c r="Z39" s="686">
        <v>3.8</v>
      </c>
      <c r="AA39" s="686"/>
      <c r="AB39" s="686"/>
      <c r="AC39" s="686"/>
      <c r="AD39" s="687" t="s">
        <v>232</v>
      </c>
      <c r="AE39" s="687"/>
      <c r="AF39" s="687"/>
      <c r="AG39" s="687"/>
      <c r="AH39" s="687"/>
      <c r="AI39" s="687"/>
      <c r="AJ39" s="687"/>
      <c r="AK39" s="687"/>
      <c r="AL39" s="688" t="s">
        <v>146</v>
      </c>
      <c r="AM39" s="689"/>
      <c r="AN39" s="689"/>
      <c r="AO39" s="690"/>
      <c r="AQ39" s="761" t="s">
        <v>338</v>
      </c>
      <c r="AR39" s="762"/>
      <c r="AS39" s="762"/>
      <c r="AT39" s="762"/>
      <c r="AU39" s="762"/>
      <c r="AV39" s="762"/>
      <c r="AW39" s="762"/>
      <c r="AX39" s="762"/>
      <c r="AY39" s="763"/>
      <c r="AZ39" s="683" t="s">
        <v>232</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7803</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401674</v>
      </c>
      <c r="CS39" s="719"/>
      <c r="CT39" s="719"/>
      <c r="CU39" s="719"/>
      <c r="CV39" s="719"/>
      <c r="CW39" s="719"/>
      <c r="CX39" s="719"/>
      <c r="CY39" s="720"/>
      <c r="CZ39" s="688">
        <v>4</v>
      </c>
      <c r="DA39" s="717"/>
      <c r="DB39" s="717"/>
      <c r="DC39" s="721"/>
      <c r="DD39" s="692">
        <v>391431</v>
      </c>
      <c r="DE39" s="719"/>
      <c r="DF39" s="719"/>
      <c r="DG39" s="719"/>
      <c r="DH39" s="719"/>
      <c r="DI39" s="719"/>
      <c r="DJ39" s="719"/>
      <c r="DK39" s="720"/>
      <c r="DL39" s="692" t="s">
        <v>232</v>
      </c>
      <c r="DM39" s="719"/>
      <c r="DN39" s="719"/>
      <c r="DO39" s="719"/>
      <c r="DP39" s="719"/>
      <c r="DQ39" s="719"/>
      <c r="DR39" s="719"/>
      <c r="DS39" s="719"/>
      <c r="DT39" s="719"/>
      <c r="DU39" s="719"/>
      <c r="DV39" s="720"/>
      <c r="DW39" s="688" t="s">
        <v>146</v>
      </c>
      <c r="DX39" s="717"/>
      <c r="DY39" s="717"/>
      <c r="DZ39" s="717"/>
      <c r="EA39" s="717"/>
      <c r="EB39" s="717"/>
      <c r="EC39" s="718"/>
    </row>
    <row r="40" spans="2:133" ht="11.25" customHeight="1" x14ac:dyDescent="0.2">
      <c r="B40" s="680" t="s">
        <v>341</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146</v>
      </c>
      <c r="AA40" s="686"/>
      <c r="AB40" s="686"/>
      <c r="AC40" s="686"/>
      <c r="AD40" s="687" t="s">
        <v>232</v>
      </c>
      <c r="AE40" s="687"/>
      <c r="AF40" s="687"/>
      <c r="AG40" s="687"/>
      <c r="AH40" s="687"/>
      <c r="AI40" s="687"/>
      <c r="AJ40" s="687"/>
      <c r="AK40" s="687"/>
      <c r="AL40" s="688" t="s">
        <v>146</v>
      </c>
      <c r="AM40" s="689"/>
      <c r="AN40" s="689"/>
      <c r="AO40" s="690"/>
      <c r="AQ40" s="761" t="s">
        <v>342</v>
      </c>
      <c r="AR40" s="762"/>
      <c r="AS40" s="762"/>
      <c r="AT40" s="762"/>
      <c r="AU40" s="762"/>
      <c r="AV40" s="762"/>
      <c r="AW40" s="762"/>
      <c r="AX40" s="762"/>
      <c r="AY40" s="763"/>
      <c r="AZ40" s="683" t="s">
        <v>146</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204692</v>
      </c>
      <c r="CS40" s="684"/>
      <c r="CT40" s="684"/>
      <c r="CU40" s="684"/>
      <c r="CV40" s="684"/>
      <c r="CW40" s="684"/>
      <c r="CX40" s="684"/>
      <c r="CY40" s="685"/>
      <c r="CZ40" s="688">
        <v>2</v>
      </c>
      <c r="DA40" s="717"/>
      <c r="DB40" s="717"/>
      <c r="DC40" s="721"/>
      <c r="DD40" s="692">
        <v>199692</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7"/>
      <c r="DY40" s="717"/>
      <c r="DZ40" s="717"/>
      <c r="EA40" s="717"/>
      <c r="EB40" s="717"/>
      <c r="EC40" s="718"/>
    </row>
    <row r="41" spans="2:133" ht="11.25" customHeight="1" x14ac:dyDescent="0.2">
      <c r="B41" s="680" t="s">
        <v>346</v>
      </c>
      <c r="C41" s="681"/>
      <c r="D41" s="681"/>
      <c r="E41" s="681"/>
      <c r="F41" s="681"/>
      <c r="G41" s="681"/>
      <c r="H41" s="681"/>
      <c r="I41" s="681"/>
      <c r="J41" s="681"/>
      <c r="K41" s="681"/>
      <c r="L41" s="681"/>
      <c r="M41" s="681"/>
      <c r="N41" s="681"/>
      <c r="O41" s="681"/>
      <c r="P41" s="681"/>
      <c r="Q41" s="682"/>
      <c r="R41" s="683">
        <v>400000</v>
      </c>
      <c r="S41" s="684"/>
      <c r="T41" s="684"/>
      <c r="U41" s="684"/>
      <c r="V41" s="684"/>
      <c r="W41" s="684"/>
      <c r="X41" s="684"/>
      <c r="Y41" s="685"/>
      <c r="Z41" s="686">
        <v>3.8</v>
      </c>
      <c r="AA41" s="686"/>
      <c r="AB41" s="686"/>
      <c r="AC41" s="686"/>
      <c r="AD41" s="687" t="s">
        <v>232</v>
      </c>
      <c r="AE41" s="687"/>
      <c r="AF41" s="687"/>
      <c r="AG41" s="687"/>
      <c r="AH41" s="687"/>
      <c r="AI41" s="687"/>
      <c r="AJ41" s="687"/>
      <c r="AK41" s="687"/>
      <c r="AL41" s="688" t="s">
        <v>146</v>
      </c>
      <c r="AM41" s="689"/>
      <c r="AN41" s="689"/>
      <c r="AO41" s="690"/>
      <c r="AQ41" s="761" t="s">
        <v>347</v>
      </c>
      <c r="AR41" s="762"/>
      <c r="AS41" s="762"/>
      <c r="AT41" s="762"/>
      <c r="AU41" s="762"/>
      <c r="AV41" s="762"/>
      <c r="AW41" s="762"/>
      <c r="AX41" s="762"/>
      <c r="AY41" s="763"/>
      <c r="AZ41" s="683">
        <v>290197</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146</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232</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350</v>
      </c>
      <c r="C42" s="734"/>
      <c r="D42" s="734"/>
      <c r="E42" s="734"/>
      <c r="F42" s="734"/>
      <c r="G42" s="734"/>
      <c r="H42" s="734"/>
      <c r="I42" s="734"/>
      <c r="J42" s="734"/>
      <c r="K42" s="734"/>
      <c r="L42" s="734"/>
      <c r="M42" s="734"/>
      <c r="N42" s="734"/>
      <c r="O42" s="734"/>
      <c r="P42" s="734"/>
      <c r="Q42" s="735"/>
      <c r="R42" s="768">
        <v>10584051</v>
      </c>
      <c r="S42" s="769"/>
      <c r="T42" s="769"/>
      <c r="U42" s="769"/>
      <c r="V42" s="769"/>
      <c r="W42" s="769"/>
      <c r="X42" s="769"/>
      <c r="Y42" s="777"/>
      <c r="Z42" s="778">
        <v>100</v>
      </c>
      <c r="AA42" s="778"/>
      <c r="AB42" s="778"/>
      <c r="AC42" s="778"/>
      <c r="AD42" s="779">
        <v>6592209</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812341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285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261635</v>
      </c>
      <c r="CS42" s="684"/>
      <c r="CT42" s="684"/>
      <c r="CU42" s="684"/>
      <c r="CV42" s="684"/>
      <c r="CW42" s="684"/>
      <c r="CX42" s="684"/>
      <c r="CY42" s="685"/>
      <c r="CZ42" s="688">
        <v>2.6</v>
      </c>
      <c r="DA42" s="689"/>
      <c r="DB42" s="689"/>
      <c r="DC42" s="701"/>
      <c r="DD42" s="692">
        <v>122981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13138</v>
      </c>
      <c r="CS43" s="719"/>
      <c r="CT43" s="719"/>
      <c r="CU43" s="719"/>
      <c r="CV43" s="719"/>
      <c r="CW43" s="719"/>
      <c r="CX43" s="719"/>
      <c r="CY43" s="720"/>
      <c r="CZ43" s="688">
        <v>0.1</v>
      </c>
      <c r="DA43" s="717"/>
      <c r="DB43" s="717"/>
      <c r="DC43" s="721"/>
      <c r="DD43" s="692">
        <v>13138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303</v>
      </c>
      <c r="CE44" s="796"/>
      <c r="CF44" s="680" t="s">
        <v>355</v>
      </c>
      <c r="CG44" s="681"/>
      <c r="CH44" s="681"/>
      <c r="CI44" s="681"/>
      <c r="CJ44" s="681"/>
      <c r="CK44" s="681"/>
      <c r="CL44" s="681"/>
      <c r="CM44" s="681"/>
      <c r="CN44" s="681"/>
      <c r="CO44" s="681"/>
      <c r="CP44" s="681"/>
      <c r="CQ44" s="682"/>
      <c r="CR44" s="683">
        <v>233134</v>
      </c>
      <c r="CS44" s="684"/>
      <c r="CT44" s="684"/>
      <c r="CU44" s="684"/>
      <c r="CV44" s="684"/>
      <c r="CW44" s="684"/>
      <c r="CX44" s="684"/>
      <c r="CY44" s="685"/>
      <c r="CZ44" s="688">
        <v>2.2999999999999998</v>
      </c>
      <c r="DA44" s="689"/>
      <c r="DB44" s="689"/>
      <c r="DC44" s="701"/>
      <c r="DD44" s="692">
        <v>94480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44129</v>
      </c>
      <c r="CS45" s="719"/>
      <c r="CT45" s="719"/>
      <c r="CU45" s="719"/>
      <c r="CV45" s="719"/>
      <c r="CW45" s="719"/>
      <c r="CX45" s="719"/>
      <c r="CY45" s="720"/>
      <c r="CZ45" s="688">
        <v>0.4</v>
      </c>
      <c r="DA45" s="717"/>
      <c r="DB45" s="717"/>
      <c r="DC45" s="721"/>
      <c r="DD45" s="692">
        <v>25725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173722</v>
      </c>
      <c r="CS46" s="684"/>
      <c r="CT46" s="684"/>
      <c r="CU46" s="684"/>
      <c r="CV46" s="684"/>
      <c r="CW46" s="684"/>
      <c r="CX46" s="684"/>
      <c r="CY46" s="685"/>
      <c r="CZ46" s="688">
        <v>1.7</v>
      </c>
      <c r="DA46" s="689"/>
      <c r="DB46" s="689"/>
      <c r="DC46" s="701"/>
      <c r="DD46" s="692">
        <v>53472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28501</v>
      </c>
      <c r="CS47" s="719"/>
      <c r="CT47" s="719"/>
      <c r="CU47" s="719"/>
      <c r="CV47" s="719"/>
      <c r="CW47" s="719"/>
      <c r="CX47" s="719"/>
      <c r="CY47" s="720"/>
      <c r="CZ47" s="688">
        <v>0.3</v>
      </c>
      <c r="DA47" s="717"/>
      <c r="DB47" s="717"/>
      <c r="DC47" s="721"/>
      <c r="DD47" s="692">
        <v>28501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361</v>
      </c>
      <c r="CD48" s="799"/>
      <c r="CE48" s="800"/>
      <c r="CF48" s="680" t="s">
        <v>362</v>
      </c>
      <c r="CG48" s="681"/>
      <c r="CH48" s="681"/>
      <c r="CI48" s="681"/>
      <c r="CJ48" s="681"/>
      <c r="CK48" s="681"/>
      <c r="CL48" s="681"/>
      <c r="CM48" s="681"/>
      <c r="CN48" s="681"/>
      <c r="CO48" s="681"/>
      <c r="CP48" s="681"/>
      <c r="CQ48" s="682"/>
      <c r="CR48" s="683" t="s">
        <v>232</v>
      </c>
      <c r="CS48" s="684"/>
      <c r="CT48" s="684"/>
      <c r="CU48" s="684"/>
      <c r="CV48" s="684"/>
      <c r="CW48" s="684"/>
      <c r="CX48" s="684"/>
      <c r="CY48" s="685"/>
      <c r="CZ48" s="688" t="s">
        <v>146</v>
      </c>
      <c r="DA48" s="689"/>
      <c r="DB48" s="689"/>
      <c r="DC48" s="701"/>
      <c r="DD48" s="692" t="s">
        <v>146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363</v>
      </c>
      <c r="CE49" s="734"/>
      <c r="CF49" s="734"/>
      <c r="CG49" s="734"/>
      <c r="CH49" s="734"/>
      <c r="CI49" s="734"/>
      <c r="CJ49" s="734"/>
      <c r="CK49" s="734"/>
      <c r="CL49" s="734"/>
      <c r="CM49" s="734"/>
      <c r="CN49" s="734"/>
      <c r="CO49" s="734"/>
      <c r="CP49" s="734"/>
      <c r="CQ49" s="735"/>
      <c r="CR49" s="768">
        <v>10078386</v>
      </c>
      <c r="CS49" s="754"/>
      <c r="CT49" s="754"/>
      <c r="CU49" s="754"/>
      <c r="CV49" s="754"/>
      <c r="CW49" s="754"/>
      <c r="CX49" s="754"/>
      <c r="CY49" s="785"/>
      <c r="CZ49" s="780">
        <v>100</v>
      </c>
      <c r="DA49" s="786"/>
      <c r="DB49" s="786"/>
      <c r="DC49" s="787"/>
      <c r="DD49" s="788">
        <v>7928073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girhFMBLtPG258DMWYfQViydLVuxMeTP6GezPE4kQxdw9ZfO8Vi2/lwoSTB8FWsVcThRTAfIM92OC/QuOxPxA==" saltValue="YmDF4QKr92/vfXuB84LhS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386</v>
      </c>
      <c r="C7" s="816"/>
      <c r="D7" s="816"/>
      <c r="E7" s="816"/>
      <c r="F7" s="816"/>
      <c r="G7" s="816"/>
      <c r="H7" s="816"/>
      <c r="I7" s="816"/>
      <c r="J7" s="816"/>
      <c r="K7" s="816"/>
      <c r="L7" s="816"/>
      <c r="M7" s="816"/>
      <c r="N7" s="816"/>
      <c r="O7" s="816"/>
      <c r="P7" s="817"/>
      <c r="Q7" s="818">
        <v>10584</v>
      </c>
      <c r="R7" s="819"/>
      <c r="S7" s="819"/>
      <c r="T7" s="819"/>
      <c r="U7" s="819"/>
      <c r="V7" s="819">
        <v>10078</v>
      </c>
      <c r="W7" s="819"/>
      <c r="X7" s="819"/>
      <c r="Y7" s="819"/>
      <c r="Z7" s="819"/>
      <c r="AA7" s="819">
        <v>506</v>
      </c>
      <c r="AB7" s="819"/>
      <c r="AC7" s="819"/>
      <c r="AD7" s="819"/>
      <c r="AE7" s="820"/>
      <c r="AF7" s="821">
        <v>444</v>
      </c>
      <c r="AG7" s="822"/>
      <c r="AH7" s="822"/>
      <c r="AI7" s="822"/>
      <c r="AJ7" s="823"/>
      <c r="AK7" s="858">
        <v>566</v>
      </c>
      <c r="AL7" s="859"/>
      <c r="AM7" s="859"/>
      <c r="AN7" s="859"/>
      <c r="AO7" s="859"/>
      <c r="AP7" s="859">
        <v>5665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588</v>
      </c>
      <c r="BS7" s="862" t="s">
        <v>585</v>
      </c>
      <c r="BT7" s="863"/>
      <c r="BU7" s="863"/>
      <c r="BV7" s="863"/>
      <c r="BW7" s="863"/>
      <c r="BX7" s="863"/>
      <c r="BY7" s="863"/>
      <c r="BZ7" s="863"/>
      <c r="CA7" s="863"/>
      <c r="CB7" s="863"/>
      <c r="CC7" s="863"/>
      <c r="CD7" s="863"/>
      <c r="CE7" s="863"/>
      <c r="CF7" s="863"/>
      <c r="CG7" s="864"/>
      <c r="CH7" s="855">
        <v>0</v>
      </c>
      <c r="CI7" s="856"/>
      <c r="CJ7" s="856"/>
      <c r="CK7" s="856"/>
      <c r="CL7" s="857"/>
      <c r="CM7" s="855">
        <v>6</v>
      </c>
      <c r="CN7" s="856"/>
      <c r="CO7" s="856"/>
      <c r="CP7" s="856"/>
      <c r="CQ7" s="857"/>
      <c r="CR7" s="855">
        <v>5</v>
      </c>
      <c r="CS7" s="856"/>
      <c r="CT7" s="856"/>
      <c r="CU7" s="856"/>
      <c r="CV7" s="857"/>
      <c r="CW7" s="855" t="s">
        <v>531</v>
      </c>
      <c r="CX7" s="856"/>
      <c r="CY7" s="856"/>
      <c r="CZ7" s="856"/>
      <c r="DA7" s="857"/>
      <c r="DB7" s="855" t="s">
        <v>531</v>
      </c>
      <c r="DC7" s="856"/>
      <c r="DD7" s="856"/>
      <c r="DE7" s="856"/>
      <c r="DF7" s="857"/>
      <c r="DG7" s="855" t="s">
        <v>531</v>
      </c>
      <c r="DH7" s="856"/>
      <c r="DI7" s="856"/>
      <c r="DJ7" s="856"/>
      <c r="DK7" s="857"/>
      <c r="DL7" s="855" t="s">
        <v>531</v>
      </c>
      <c r="DM7" s="856"/>
      <c r="DN7" s="856"/>
      <c r="DO7" s="856"/>
      <c r="DP7" s="857"/>
      <c r="DQ7" s="855" t="s">
        <v>531</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586</v>
      </c>
      <c r="BT8" s="853"/>
      <c r="BU8" s="853"/>
      <c r="BV8" s="853"/>
      <c r="BW8" s="853"/>
      <c r="BX8" s="853"/>
      <c r="BY8" s="853"/>
      <c r="BZ8" s="853"/>
      <c r="CA8" s="853"/>
      <c r="CB8" s="853"/>
      <c r="CC8" s="853"/>
      <c r="CD8" s="853"/>
      <c r="CE8" s="853"/>
      <c r="CF8" s="853"/>
      <c r="CG8" s="854"/>
      <c r="CH8" s="865">
        <v>3</v>
      </c>
      <c r="CI8" s="866"/>
      <c r="CJ8" s="866"/>
      <c r="CK8" s="866"/>
      <c r="CL8" s="867"/>
      <c r="CM8" s="865">
        <v>1846</v>
      </c>
      <c r="CN8" s="866"/>
      <c r="CO8" s="866"/>
      <c r="CP8" s="866"/>
      <c r="CQ8" s="867"/>
      <c r="CR8" s="865">
        <v>18</v>
      </c>
      <c r="CS8" s="866"/>
      <c r="CT8" s="866"/>
      <c r="CU8" s="866"/>
      <c r="CV8" s="867"/>
      <c r="CW8" s="865">
        <v>8</v>
      </c>
      <c r="CX8" s="866"/>
      <c r="CY8" s="866"/>
      <c r="CZ8" s="866"/>
      <c r="DA8" s="867"/>
      <c r="DB8" s="865" t="s">
        <v>531</v>
      </c>
      <c r="DC8" s="866"/>
      <c r="DD8" s="866"/>
      <c r="DE8" s="866"/>
      <c r="DF8" s="867"/>
      <c r="DG8" s="865" t="s">
        <v>531</v>
      </c>
      <c r="DH8" s="866"/>
      <c r="DI8" s="866"/>
      <c r="DJ8" s="866"/>
      <c r="DK8" s="867"/>
      <c r="DL8" s="865" t="s">
        <v>531</v>
      </c>
      <c r="DM8" s="866"/>
      <c r="DN8" s="866"/>
      <c r="DO8" s="866"/>
      <c r="DP8" s="867"/>
      <c r="DQ8" s="865" t="s">
        <v>531</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587</v>
      </c>
      <c r="BT9" s="853"/>
      <c r="BU9" s="853"/>
      <c r="BV9" s="853"/>
      <c r="BW9" s="853"/>
      <c r="BX9" s="853"/>
      <c r="BY9" s="853"/>
      <c r="BZ9" s="853"/>
      <c r="CA9" s="853"/>
      <c r="CB9" s="853"/>
      <c r="CC9" s="853"/>
      <c r="CD9" s="853"/>
      <c r="CE9" s="853"/>
      <c r="CF9" s="853"/>
      <c r="CG9" s="854"/>
      <c r="CH9" s="865">
        <v>-14</v>
      </c>
      <c r="CI9" s="866"/>
      <c r="CJ9" s="866"/>
      <c r="CK9" s="866"/>
      <c r="CL9" s="867"/>
      <c r="CM9" s="865">
        <v>345</v>
      </c>
      <c r="CN9" s="866"/>
      <c r="CO9" s="866"/>
      <c r="CP9" s="866"/>
      <c r="CQ9" s="867"/>
      <c r="CR9" s="865">
        <v>2</v>
      </c>
      <c r="CS9" s="866"/>
      <c r="CT9" s="866"/>
      <c r="CU9" s="866"/>
      <c r="CV9" s="867"/>
      <c r="CW9" s="865">
        <v>6</v>
      </c>
      <c r="CX9" s="866"/>
      <c r="CY9" s="866"/>
      <c r="CZ9" s="866"/>
      <c r="DA9" s="867"/>
      <c r="DB9" s="865" t="s">
        <v>531</v>
      </c>
      <c r="DC9" s="866"/>
      <c r="DD9" s="866"/>
      <c r="DE9" s="866"/>
      <c r="DF9" s="867"/>
      <c r="DG9" s="865" t="s">
        <v>531</v>
      </c>
      <c r="DH9" s="866"/>
      <c r="DI9" s="866"/>
      <c r="DJ9" s="866"/>
      <c r="DK9" s="867"/>
      <c r="DL9" s="865" t="s">
        <v>531</v>
      </c>
      <c r="DM9" s="866"/>
      <c r="DN9" s="866"/>
      <c r="DO9" s="866"/>
      <c r="DP9" s="867"/>
      <c r="DQ9" s="865" t="s">
        <v>531</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388</v>
      </c>
      <c r="B23" s="874" t="s">
        <v>389</v>
      </c>
      <c r="C23" s="875"/>
      <c r="D23" s="875"/>
      <c r="E23" s="875"/>
      <c r="F23" s="875"/>
      <c r="G23" s="875"/>
      <c r="H23" s="875"/>
      <c r="I23" s="875"/>
      <c r="J23" s="875"/>
      <c r="K23" s="875"/>
      <c r="L23" s="875"/>
      <c r="M23" s="875"/>
      <c r="N23" s="875"/>
      <c r="O23" s="875"/>
      <c r="P23" s="876"/>
      <c r="Q23" s="877">
        <v>10584</v>
      </c>
      <c r="R23" s="878"/>
      <c r="S23" s="878"/>
      <c r="T23" s="878"/>
      <c r="U23" s="878"/>
      <c r="V23" s="878">
        <v>10078</v>
      </c>
      <c r="W23" s="878"/>
      <c r="X23" s="878"/>
      <c r="Y23" s="878"/>
      <c r="Z23" s="878"/>
      <c r="AA23" s="878">
        <v>506</v>
      </c>
      <c r="AB23" s="878"/>
      <c r="AC23" s="878"/>
      <c r="AD23" s="878"/>
      <c r="AE23" s="879"/>
      <c r="AF23" s="880">
        <v>444</v>
      </c>
      <c r="AG23" s="878"/>
      <c r="AH23" s="878"/>
      <c r="AI23" s="878"/>
      <c r="AJ23" s="881"/>
      <c r="AK23" s="882"/>
      <c r="AL23" s="883"/>
      <c r="AM23" s="883"/>
      <c r="AN23" s="883"/>
      <c r="AO23" s="883"/>
      <c r="AP23" s="878">
        <v>5665</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401</v>
      </c>
      <c r="C28" s="816"/>
      <c r="D28" s="816"/>
      <c r="E28" s="816"/>
      <c r="F28" s="816"/>
      <c r="G28" s="816"/>
      <c r="H28" s="816"/>
      <c r="I28" s="816"/>
      <c r="J28" s="816"/>
      <c r="K28" s="816"/>
      <c r="L28" s="816"/>
      <c r="M28" s="816"/>
      <c r="N28" s="816"/>
      <c r="O28" s="816"/>
      <c r="P28" s="817"/>
      <c r="Q28" s="906">
        <v>3525</v>
      </c>
      <c r="R28" s="907"/>
      <c r="S28" s="907"/>
      <c r="T28" s="907"/>
      <c r="U28" s="907"/>
      <c r="V28" s="907">
        <v>3465</v>
      </c>
      <c r="W28" s="907"/>
      <c r="X28" s="907"/>
      <c r="Y28" s="907"/>
      <c r="Z28" s="907"/>
      <c r="AA28" s="907">
        <v>60</v>
      </c>
      <c r="AB28" s="907"/>
      <c r="AC28" s="907"/>
      <c r="AD28" s="907"/>
      <c r="AE28" s="908"/>
      <c r="AF28" s="909">
        <v>60</v>
      </c>
      <c r="AG28" s="907"/>
      <c r="AH28" s="907"/>
      <c r="AI28" s="907"/>
      <c r="AJ28" s="910"/>
      <c r="AK28" s="911">
        <v>389</v>
      </c>
      <c r="AL28" s="902"/>
      <c r="AM28" s="902"/>
      <c r="AN28" s="902"/>
      <c r="AO28" s="902"/>
      <c r="AP28" s="902" t="s">
        <v>580</v>
      </c>
      <c r="AQ28" s="902"/>
      <c r="AR28" s="902"/>
      <c r="AS28" s="902"/>
      <c r="AT28" s="902"/>
      <c r="AU28" s="902" t="s">
        <v>531</v>
      </c>
      <c r="AV28" s="902"/>
      <c r="AW28" s="902"/>
      <c r="AX28" s="902"/>
      <c r="AY28" s="902"/>
      <c r="AZ28" s="903" t="s">
        <v>531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402</v>
      </c>
      <c r="C29" s="840"/>
      <c r="D29" s="840"/>
      <c r="E29" s="840"/>
      <c r="F29" s="840"/>
      <c r="G29" s="840"/>
      <c r="H29" s="840"/>
      <c r="I29" s="840"/>
      <c r="J29" s="840"/>
      <c r="K29" s="840"/>
      <c r="L29" s="840"/>
      <c r="M29" s="840"/>
      <c r="N29" s="840"/>
      <c r="O29" s="840"/>
      <c r="P29" s="841"/>
      <c r="Q29" s="842">
        <v>3005</v>
      </c>
      <c r="R29" s="843"/>
      <c r="S29" s="843"/>
      <c r="T29" s="843"/>
      <c r="U29" s="843"/>
      <c r="V29" s="843">
        <v>2903</v>
      </c>
      <c r="W29" s="843"/>
      <c r="X29" s="843"/>
      <c r="Y29" s="843"/>
      <c r="Z29" s="843"/>
      <c r="AA29" s="843">
        <v>101</v>
      </c>
      <c r="AB29" s="843"/>
      <c r="AC29" s="843"/>
      <c r="AD29" s="843"/>
      <c r="AE29" s="844"/>
      <c r="AF29" s="845">
        <v>101</v>
      </c>
      <c r="AG29" s="846"/>
      <c r="AH29" s="846"/>
      <c r="AI29" s="846"/>
      <c r="AJ29" s="847"/>
      <c r="AK29" s="914">
        <v>457</v>
      </c>
      <c r="AL29" s="915"/>
      <c r="AM29" s="915"/>
      <c r="AN29" s="915"/>
      <c r="AO29" s="915"/>
      <c r="AP29" s="915" t="s">
        <v>531</v>
      </c>
      <c r="AQ29" s="915"/>
      <c r="AR29" s="915"/>
      <c r="AS29" s="915"/>
      <c r="AT29" s="915"/>
      <c r="AU29" s="915" t="s">
        <v>531</v>
      </c>
      <c r="AV29" s="915"/>
      <c r="AW29" s="915"/>
      <c r="AX29" s="915"/>
      <c r="AY29" s="915"/>
      <c r="AZ29" s="916" t="s">
        <v>531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403</v>
      </c>
      <c r="C30" s="840"/>
      <c r="D30" s="840"/>
      <c r="E30" s="840"/>
      <c r="F30" s="840"/>
      <c r="G30" s="840"/>
      <c r="H30" s="840"/>
      <c r="I30" s="840"/>
      <c r="J30" s="840"/>
      <c r="K30" s="840"/>
      <c r="L30" s="840"/>
      <c r="M30" s="840"/>
      <c r="N30" s="840"/>
      <c r="O30" s="840"/>
      <c r="P30" s="841"/>
      <c r="Q30" s="842">
        <v>746</v>
      </c>
      <c r="R30" s="843"/>
      <c r="S30" s="843"/>
      <c r="T30" s="843"/>
      <c r="U30" s="843"/>
      <c r="V30" s="843">
        <v>679</v>
      </c>
      <c r="W30" s="843"/>
      <c r="X30" s="843"/>
      <c r="Y30" s="843"/>
      <c r="Z30" s="843"/>
      <c r="AA30" s="843">
        <v>67</v>
      </c>
      <c r="AB30" s="843"/>
      <c r="AC30" s="843"/>
      <c r="AD30" s="843"/>
      <c r="AE30" s="844"/>
      <c r="AF30" s="845">
        <v>67</v>
      </c>
      <c r="AG30" s="846"/>
      <c r="AH30" s="846"/>
      <c r="AI30" s="846"/>
      <c r="AJ30" s="847"/>
      <c r="AK30" s="914">
        <v>385</v>
      </c>
      <c r="AL30" s="915"/>
      <c r="AM30" s="915"/>
      <c r="AN30" s="915"/>
      <c r="AO30" s="915"/>
      <c r="AP30" s="915" t="s">
        <v>531</v>
      </c>
      <c r="AQ30" s="915"/>
      <c r="AR30" s="915"/>
      <c r="AS30" s="915"/>
      <c r="AT30" s="915"/>
      <c r="AU30" s="915" t="s">
        <v>531</v>
      </c>
      <c r="AV30" s="915"/>
      <c r="AW30" s="915"/>
      <c r="AX30" s="915"/>
      <c r="AY30" s="915"/>
      <c r="AZ30" s="916" t="s">
        <v>531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404</v>
      </c>
      <c r="C31" s="840"/>
      <c r="D31" s="840"/>
      <c r="E31" s="840"/>
      <c r="F31" s="840"/>
      <c r="G31" s="840"/>
      <c r="H31" s="840"/>
      <c r="I31" s="840"/>
      <c r="J31" s="840"/>
      <c r="K31" s="840"/>
      <c r="L31" s="840"/>
      <c r="M31" s="840"/>
      <c r="N31" s="840"/>
      <c r="O31" s="840"/>
      <c r="P31" s="841"/>
      <c r="Q31" s="842">
        <v>1301</v>
      </c>
      <c r="R31" s="843"/>
      <c r="S31" s="843"/>
      <c r="T31" s="843"/>
      <c r="U31" s="843"/>
      <c r="V31" s="843">
        <v>1234</v>
      </c>
      <c r="W31" s="843"/>
      <c r="X31" s="843"/>
      <c r="Y31" s="843"/>
      <c r="Z31" s="843"/>
      <c r="AA31" s="843">
        <v>68</v>
      </c>
      <c r="AB31" s="843"/>
      <c r="AC31" s="843"/>
      <c r="AD31" s="843"/>
      <c r="AE31" s="844"/>
      <c r="AF31" s="845">
        <v>167</v>
      </c>
      <c r="AG31" s="846"/>
      <c r="AH31" s="846"/>
      <c r="AI31" s="846"/>
      <c r="AJ31" s="847"/>
      <c r="AK31" s="914">
        <v>814</v>
      </c>
      <c r="AL31" s="915"/>
      <c r="AM31" s="915"/>
      <c r="AN31" s="915"/>
      <c r="AO31" s="915"/>
      <c r="AP31" s="915">
        <v>6759</v>
      </c>
      <c r="AQ31" s="915"/>
      <c r="AR31" s="915"/>
      <c r="AS31" s="915"/>
      <c r="AT31" s="915"/>
      <c r="AU31" s="915">
        <v>6333</v>
      </c>
      <c r="AV31" s="915"/>
      <c r="AW31" s="915"/>
      <c r="AX31" s="915"/>
      <c r="AY31" s="915"/>
      <c r="AZ31" s="916" t="s">
        <v>531</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388</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394</v>
      </c>
      <c r="AG63" s="926"/>
      <c r="AH63" s="926"/>
      <c r="AI63" s="926"/>
      <c r="AJ63" s="927"/>
      <c r="AK63" s="928"/>
      <c r="AL63" s="923"/>
      <c r="AM63" s="923"/>
      <c r="AN63" s="923"/>
      <c r="AO63" s="923"/>
      <c r="AP63" s="926">
        <v>6759</v>
      </c>
      <c r="AQ63" s="926"/>
      <c r="AR63" s="926"/>
      <c r="AS63" s="926"/>
      <c r="AT63" s="926"/>
      <c r="AU63" s="926">
        <v>6333</v>
      </c>
      <c r="AV63" s="926"/>
      <c r="AW63" s="926"/>
      <c r="AX63" s="926"/>
      <c r="AY63" s="926"/>
      <c r="AZ63" s="930"/>
      <c r="BA63" s="930"/>
      <c r="BB63" s="930"/>
      <c r="BC63" s="930"/>
      <c r="BD63" s="930"/>
      <c r="BE63" s="931"/>
      <c r="BF63" s="931"/>
      <c r="BG63" s="931"/>
      <c r="BH63" s="931"/>
      <c r="BI63" s="932"/>
      <c r="BJ63" s="933" t="s">
        <v>146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411</v>
      </c>
      <c r="W66" s="802"/>
      <c r="X66" s="802"/>
      <c r="Y66" s="802"/>
      <c r="Z66" s="803"/>
      <c r="AA66" s="801" t="s">
        <v>395</v>
      </c>
      <c r="AB66" s="802"/>
      <c r="AC66" s="802"/>
      <c r="AD66" s="802"/>
      <c r="AE66" s="803"/>
      <c r="AF66" s="936" t="s">
        <v>412</v>
      </c>
      <c r="AG66" s="897"/>
      <c r="AH66" s="897"/>
      <c r="AI66" s="897"/>
      <c r="AJ66" s="937"/>
      <c r="AK66" s="801" t="s">
        <v>413</v>
      </c>
      <c r="AL66" s="825"/>
      <c r="AM66" s="825"/>
      <c r="AN66" s="825"/>
      <c r="AO66" s="826"/>
      <c r="AP66" s="801" t="s">
        <v>414</v>
      </c>
      <c r="AQ66" s="802"/>
      <c r="AR66" s="802"/>
      <c r="AS66" s="802"/>
      <c r="AT66" s="803"/>
      <c r="AU66" s="801" t="s">
        <v>415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581</v>
      </c>
      <c r="C68" s="954"/>
      <c r="D68" s="954"/>
      <c r="E68" s="954"/>
      <c r="F68" s="954"/>
      <c r="G68" s="954"/>
      <c r="H68" s="954"/>
      <c r="I68" s="954"/>
      <c r="J68" s="954"/>
      <c r="K68" s="954"/>
      <c r="L68" s="954"/>
      <c r="M68" s="954"/>
      <c r="N68" s="954"/>
      <c r="O68" s="954"/>
      <c r="P68" s="955"/>
      <c r="Q68" s="956">
        <v>3463</v>
      </c>
      <c r="R68" s="950"/>
      <c r="S68" s="950"/>
      <c r="T68" s="950"/>
      <c r="U68" s="950"/>
      <c r="V68" s="950">
        <v>3147</v>
      </c>
      <c r="W68" s="950"/>
      <c r="X68" s="950"/>
      <c r="Y68" s="950"/>
      <c r="Z68" s="950"/>
      <c r="AA68" s="950">
        <v>316</v>
      </c>
      <c r="AB68" s="950"/>
      <c r="AC68" s="950"/>
      <c r="AD68" s="950"/>
      <c r="AE68" s="950"/>
      <c r="AF68" s="950">
        <v>316</v>
      </c>
      <c r="AG68" s="950"/>
      <c r="AH68" s="950"/>
      <c r="AI68" s="950"/>
      <c r="AJ68" s="950"/>
      <c r="AK68" s="950" t="s">
        <v>531</v>
      </c>
      <c r="AL68" s="950"/>
      <c r="AM68" s="950"/>
      <c r="AN68" s="950"/>
      <c r="AO68" s="950"/>
      <c r="AP68" s="950" t="s">
        <v>531</v>
      </c>
      <c r="AQ68" s="950"/>
      <c r="AR68" s="950"/>
      <c r="AS68" s="950"/>
      <c r="AT68" s="950"/>
      <c r="AU68" s="950" t="s">
        <v>531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582</v>
      </c>
      <c r="C69" s="958"/>
      <c r="D69" s="958"/>
      <c r="E69" s="958"/>
      <c r="F69" s="958"/>
      <c r="G69" s="958"/>
      <c r="H69" s="958"/>
      <c r="I69" s="958"/>
      <c r="J69" s="958"/>
      <c r="K69" s="958"/>
      <c r="L69" s="958"/>
      <c r="M69" s="958"/>
      <c r="N69" s="958"/>
      <c r="O69" s="958"/>
      <c r="P69" s="959"/>
      <c r="Q69" s="960">
        <v>4886</v>
      </c>
      <c r="R69" s="915"/>
      <c r="S69" s="915"/>
      <c r="T69" s="915"/>
      <c r="U69" s="915"/>
      <c r="V69" s="915">
        <v>3849</v>
      </c>
      <c r="W69" s="915"/>
      <c r="X69" s="915"/>
      <c r="Y69" s="915"/>
      <c r="Z69" s="915"/>
      <c r="AA69" s="915">
        <v>1038</v>
      </c>
      <c r="AB69" s="915"/>
      <c r="AC69" s="915"/>
      <c r="AD69" s="915"/>
      <c r="AE69" s="915"/>
      <c r="AF69" s="915">
        <v>1038</v>
      </c>
      <c r="AG69" s="915"/>
      <c r="AH69" s="915"/>
      <c r="AI69" s="915"/>
      <c r="AJ69" s="915"/>
      <c r="AK69" s="915" t="s">
        <v>531</v>
      </c>
      <c r="AL69" s="915"/>
      <c r="AM69" s="915"/>
      <c r="AN69" s="915"/>
      <c r="AO69" s="915"/>
      <c r="AP69" s="915" t="s">
        <v>531</v>
      </c>
      <c r="AQ69" s="915"/>
      <c r="AR69" s="915"/>
      <c r="AS69" s="915"/>
      <c r="AT69" s="915"/>
      <c r="AU69" s="915" t="s">
        <v>531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583</v>
      </c>
      <c r="C70" s="958"/>
      <c r="D70" s="958"/>
      <c r="E70" s="958"/>
      <c r="F70" s="958"/>
      <c r="G70" s="958"/>
      <c r="H70" s="958"/>
      <c r="I70" s="958"/>
      <c r="J70" s="958"/>
      <c r="K70" s="958"/>
      <c r="L70" s="958"/>
      <c r="M70" s="958"/>
      <c r="N70" s="958"/>
      <c r="O70" s="958"/>
      <c r="P70" s="959"/>
      <c r="Q70" s="960">
        <v>943518</v>
      </c>
      <c r="R70" s="915"/>
      <c r="S70" s="915"/>
      <c r="T70" s="915"/>
      <c r="U70" s="915"/>
      <c r="V70" s="915">
        <v>933423</v>
      </c>
      <c r="W70" s="915"/>
      <c r="X70" s="915"/>
      <c r="Y70" s="915"/>
      <c r="Z70" s="915"/>
      <c r="AA70" s="915">
        <v>10095</v>
      </c>
      <c r="AB70" s="915"/>
      <c r="AC70" s="915"/>
      <c r="AD70" s="915"/>
      <c r="AE70" s="915"/>
      <c r="AF70" s="915">
        <v>10095</v>
      </c>
      <c r="AG70" s="915"/>
      <c r="AH70" s="915"/>
      <c r="AI70" s="915"/>
      <c r="AJ70" s="915"/>
      <c r="AK70" s="915">
        <v>4560</v>
      </c>
      <c r="AL70" s="915"/>
      <c r="AM70" s="915"/>
      <c r="AN70" s="915"/>
      <c r="AO70" s="915"/>
      <c r="AP70" s="915" t="s">
        <v>531</v>
      </c>
      <c r="AQ70" s="915"/>
      <c r="AR70" s="915"/>
      <c r="AS70" s="915"/>
      <c r="AT70" s="915"/>
      <c r="AU70" s="915" t="s">
        <v>531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584</v>
      </c>
      <c r="C71" s="958"/>
      <c r="D71" s="958"/>
      <c r="E71" s="958"/>
      <c r="F71" s="958"/>
      <c r="G71" s="958"/>
      <c r="H71" s="958"/>
      <c r="I71" s="958"/>
      <c r="J71" s="958"/>
      <c r="K71" s="958"/>
      <c r="L71" s="958"/>
      <c r="M71" s="958"/>
      <c r="N71" s="958"/>
      <c r="O71" s="958"/>
      <c r="P71" s="959"/>
      <c r="Q71" s="960">
        <v>984</v>
      </c>
      <c r="R71" s="915"/>
      <c r="S71" s="915"/>
      <c r="T71" s="915"/>
      <c r="U71" s="915"/>
      <c r="V71" s="915">
        <v>932</v>
      </c>
      <c r="W71" s="915"/>
      <c r="X71" s="915"/>
      <c r="Y71" s="915"/>
      <c r="Z71" s="915"/>
      <c r="AA71" s="915">
        <v>52</v>
      </c>
      <c r="AB71" s="915"/>
      <c r="AC71" s="915"/>
      <c r="AD71" s="915"/>
      <c r="AE71" s="915"/>
      <c r="AF71" s="915">
        <v>52</v>
      </c>
      <c r="AG71" s="915"/>
      <c r="AH71" s="915"/>
      <c r="AI71" s="915"/>
      <c r="AJ71" s="915"/>
      <c r="AK71" s="915" t="s">
        <v>531</v>
      </c>
      <c r="AL71" s="915"/>
      <c r="AM71" s="915"/>
      <c r="AN71" s="915"/>
      <c r="AO71" s="915"/>
      <c r="AP71" s="915" t="s">
        <v>531</v>
      </c>
      <c r="AQ71" s="915"/>
      <c r="AR71" s="915"/>
      <c r="AS71" s="915"/>
      <c r="AT71" s="915"/>
      <c r="AU71" s="915" t="s">
        <v>531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388</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11501</v>
      </c>
      <c r="AG88" s="926"/>
      <c r="AH88" s="926"/>
      <c r="AI88" s="926"/>
      <c r="AJ88" s="926"/>
      <c r="AK88" s="923"/>
      <c r="AL88" s="923"/>
      <c r="AM88" s="923"/>
      <c r="AN88" s="923"/>
      <c r="AO88" s="923"/>
      <c r="AP88" s="926" t="s">
        <v>531</v>
      </c>
      <c r="AQ88" s="926"/>
      <c r="AR88" s="926"/>
      <c r="AS88" s="926"/>
      <c r="AT88" s="926"/>
      <c r="AU88" s="926" t="s">
        <v>531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25</v>
      </c>
      <c r="CS102" s="934"/>
      <c r="CT102" s="934"/>
      <c r="CU102" s="934"/>
      <c r="CV102" s="977"/>
      <c r="CW102" s="976">
        <v>14</v>
      </c>
      <c r="CX102" s="934"/>
      <c r="CY102" s="934"/>
      <c r="CZ102" s="934"/>
      <c r="DA102" s="977"/>
      <c r="DB102" s="976" t="s">
        <v>531</v>
      </c>
      <c r="DC102" s="934"/>
      <c r="DD102" s="934"/>
      <c r="DE102" s="934"/>
      <c r="DF102" s="977"/>
      <c r="DG102" s="976" t="s">
        <v>531</v>
      </c>
      <c r="DH102" s="934"/>
      <c r="DI102" s="934"/>
      <c r="DJ102" s="934"/>
      <c r="DK102" s="977"/>
      <c r="DL102" s="976" t="s">
        <v>531</v>
      </c>
      <c r="DM102" s="934"/>
      <c r="DN102" s="934"/>
      <c r="DO102" s="934"/>
      <c r="DP102" s="977"/>
      <c r="DQ102" s="976" t="s">
        <v>531</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306</v>
      </c>
      <c r="AG109" s="979"/>
      <c r="AH109" s="979"/>
      <c r="AI109" s="979"/>
      <c r="AJ109" s="980"/>
      <c r="AK109" s="978" t="s">
        <v>305</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306</v>
      </c>
      <c r="BW109" s="979"/>
      <c r="BX109" s="979"/>
      <c r="BY109" s="979"/>
      <c r="BZ109" s="980"/>
      <c r="CA109" s="978" t="s">
        <v>305</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306</v>
      </c>
      <c r="DM109" s="979"/>
      <c r="DN109" s="979"/>
      <c r="DO109" s="979"/>
      <c r="DP109" s="980"/>
      <c r="DQ109" s="978" t="s">
        <v>305</v>
      </c>
      <c r="DR109" s="979"/>
      <c r="DS109" s="979"/>
      <c r="DT109" s="979"/>
      <c r="DU109" s="980"/>
      <c r="DV109" s="978" t="s">
        <v>426</v>
      </c>
      <c r="DW109" s="979"/>
      <c r="DX109" s="979"/>
      <c r="DY109" s="979"/>
      <c r="DZ109" s="981"/>
    </row>
    <row r="110" spans="1:131" s="247" customFormat="1" ht="26.25" customHeight="1" x14ac:dyDescent="0.2">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518402</v>
      </c>
      <c r="AB110" s="986"/>
      <c r="AC110" s="986"/>
      <c r="AD110" s="986"/>
      <c r="AE110" s="987"/>
      <c r="AF110" s="988">
        <v>511336</v>
      </c>
      <c r="AG110" s="986"/>
      <c r="AH110" s="986"/>
      <c r="AI110" s="986"/>
      <c r="AJ110" s="987"/>
      <c r="AK110" s="988">
        <v>528042</v>
      </c>
      <c r="AL110" s="986"/>
      <c r="AM110" s="986"/>
      <c r="AN110" s="986"/>
      <c r="AO110" s="987"/>
      <c r="AP110" s="989">
        <v>8.6999999999999993</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5751183</v>
      </c>
      <c r="BR110" s="1021"/>
      <c r="BS110" s="1021"/>
      <c r="BT110" s="1021"/>
      <c r="BU110" s="1021"/>
      <c r="BV110" s="1021">
        <v>5764673</v>
      </c>
      <c r="BW110" s="1021"/>
      <c r="BX110" s="1021"/>
      <c r="BY110" s="1021"/>
      <c r="BZ110" s="1021"/>
      <c r="CA110" s="1021">
        <v>5665165</v>
      </c>
      <c r="CB110" s="1021"/>
      <c r="CC110" s="1021"/>
      <c r="CD110" s="1021"/>
      <c r="CE110" s="1021"/>
      <c r="CF110" s="1035">
        <v>93.6</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432</v>
      </c>
      <c r="DH110" s="1021"/>
      <c r="DI110" s="1021"/>
      <c r="DJ110" s="1021"/>
      <c r="DK110" s="1021"/>
      <c r="DL110" s="1021" t="s">
        <v>433</v>
      </c>
      <c r="DM110" s="1021"/>
      <c r="DN110" s="1021"/>
      <c r="DO110" s="1021"/>
      <c r="DP110" s="1021"/>
      <c r="DQ110" s="1021" t="s">
        <v>432</v>
      </c>
      <c r="DR110" s="1021"/>
      <c r="DS110" s="1021"/>
      <c r="DT110" s="1021"/>
      <c r="DU110" s="1021"/>
      <c r="DV110" s="1022" t="s">
        <v>433</v>
      </c>
      <c r="DW110" s="1022"/>
      <c r="DX110" s="1022"/>
      <c r="DY110" s="1022"/>
      <c r="DZ110" s="1023"/>
    </row>
    <row r="111" spans="1:131" s="247" customFormat="1" ht="26.25" customHeight="1" x14ac:dyDescent="0.2">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435</v>
      </c>
      <c r="AG111" s="1028"/>
      <c r="AH111" s="1028"/>
      <c r="AI111" s="1028"/>
      <c r="AJ111" s="1029"/>
      <c r="AK111" s="1030" t="s">
        <v>433</v>
      </c>
      <c r="AL111" s="1028"/>
      <c r="AM111" s="1028"/>
      <c r="AN111" s="1028"/>
      <c r="AO111" s="1029"/>
      <c r="AP111" s="1031" t="s">
        <v>432</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159252</v>
      </c>
      <c r="BR111" s="1014"/>
      <c r="BS111" s="1014"/>
      <c r="BT111" s="1014"/>
      <c r="BU111" s="1014"/>
      <c r="BV111" s="1014">
        <v>139283</v>
      </c>
      <c r="BW111" s="1014"/>
      <c r="BX111" s="1014"/>
      <c r="BY111" s="1014"/>
      <c r="BZ111" s="1014"/>
      <c r="CA111" s="1014">
        <v>223058</v>
      </c>
      <c r="CB111" s="1014"/>
      <c r="CC111" s="1014"/>
      <c r="CD111" s="1014"/>
      <c r="CE111" s="1014"/>
      <c r="CF111" s="1008">
        <v>3.7</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433</v>
      </c>
      <c r="DH111" s="1014"/>
      <c r="DI111" s="1014"/>
      <c r="DJ111" s="1014"/>
      <c r="DK111" s="1014"/>
      <c r="DL111" s="1014" t="s">
        <v>433</v>
      </c>
      <c r="DM111" s="1014"/>
      <c r="DN111" s="1014"/>
      <c r="DO111" s="1014"/>
      <c r="DP111" s="1014"/>
      <c r="DQ111" s="1014" t="s">
        <v>146</v>
      </c>
      <c r="DR111" s="1014"/>
      <c r="DS111" s="1014"/>
      <c r="DT111" s="1014"/>
      <c r="DU111" s="1014"/>
      <c r="DV111" s="1015" t="s">
        <v>432</v>
      </c>
      <c r="DW111" s="1015"/>
      <c r="DX111" s="1015"/>
      <c r="DY111" s="1015"/>
      <c r="DZ111" s="1016"/>
    </row>
    <row r="112" spans="1:131" s="247" customFormat="1" ht="26.25" customHeight="1" x14ac:dyDescent="0.2">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433</v>
      </c>
      <c r="AB112" s="1053"/>
      <c r="AC112" s="1053"/>
      <c r="AD112" s="1053"/>
      <c r="AE112" s="1054"/>
      <c r="AF112" s="1055" t="s">
        <v>433</v>
      </c>
      <c r="AG112" s="1053"/>
      <c r="AH112" s="1053"/>
      <c r="AI112" s="1053"/>
      <c r="AJ112" s="1054"/>
      <c r="AK112" s="1055" t="s">
        <v>433</v>
      </c>
      <c r="AL112" s="1053"/>
      <c r="AM112" s="1053"/>
      <c r="AN112" s="1053"/>
      <c r="AO112" s="1054"/>
      <c r="AP112" s="1056" t="s">
        <v>433</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7334011</v>
      </c>
      <c r="BR112" s="1014"/>
      <c r="BS112" s="1014"/>
      <c r="BT112" s="1014"/>
      <c r="BU112" s="1014"/>
      <c r="BV112" s="1014">
        <v>6806605</v>
      </c>
      <c r="BW112" s="1014"/>
      <c r="BX112" s="1014"/>
      <c r="BY112" s="1014"/>
      <c r="BZ112" s="1014"/>
      <c r="CA112" s="1014">
        <v>6333078</v>
      </c>
      <c r="CB112" s="1014"/>
      <c r="CC112" s="1014"/>
      <c r="CD112" s="1014"/>
      <c r="CE112" s="1014"/>
      <c r="CF112" s="1008">
        <v>104.6</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433</v>
      </c>
      <c r="DM112" s="1014"/>
      <c r="DN112" s="1014"/>
      <c r="DO112" s="1014"/>
      <c r="DP112" s="1014"/>
      <c r="DQ112" s="1014" t="s">
        <v>432</v>
      </c>
      <c r="DR112" s="1014"/>
      <c r="DS112" s="1014"/>
      <c r="DT112" s="1014"/>
      <c r="DU112" s="1014"/>
      <c r="DV112" s="1015" t="s">
        <v>433</v>
      </c>
      <c r="DW112" s="1015"/>
      <c r="DX112" s="1015"/>
      <c r="DY112" s="1015"/>
      <c r="DZ112" s="1016"/>
    </row>
    <row r="113" spans="1:130" s="247" customFormat="1" ht="26.25" customHeight="1" x14ac:dyDescent="0.2">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640041</v>
      </c>
      <c r="AB113" s="1028"/>
      <c r="AC113" s="1028"/>
      <c r="AD113" s="1028"/>
      <c r="AE113" s="1029"/>
      <c r="AF113" s="1030">
        <v>603644</v>
      </c>
      <c r="AG113" s="1028"/>
      <c r="AH113" s="1028"/>
      <c r="AI113" s="1028"/>
      <c r="AJ113" s="1029"/>
      <c r="AK113" s="1030">
        <v>603528</v>
      </c>
      <c r="AL113" s="1028"/>
      <c r="AM113" s="1028"/>
      <c r="AN113" s="1028"/>
      <c r="AO113" s="1029"/>
      <c r="AP113" s="1031">
        <v>10</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t="s">
        <v>433</v>
      </c>
      <c r="BR113" s="1014"/>
      <c r="BS113" s="1014"/>
      <c r="BT113" s="1014"/>
      <c r="BU113" s="1014"/>
      <c r="BV113" s="1014" t="s">
        <v>146</v>
      </c>
      <c r="BW113" s="1014"/>
      <c r="BX113" s="1014"/>
      <c r="BY113" s="1014"/>
      <c r="BZ113" s="1014"/>
      <c r="CA113" s="1014" t="s">
        <v>433</v>
      </c>
      <c r="CB113" s="1014"/>
      <c r="CC113" s="1014"/>
      <c r="CD113" s="1014"/>
      <c r="CE113" s="1014"/>
      <c r="CF113" s="1008" t="s">
        <v>433</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445</v>
      </c>
      <c r="DH113" s="1053"/>
      <c r="DI113" s="1053"/>
      <c r="DJ113" s="1053"/>
      <c r="DK113" s="1054"/>
      <c r="DL113" s="1055" t="s">
        <v>445</v>
      </c>
      <c r="DM113" s="1053"/>
      <c r="DN113" s="1053"/>
      <c r="DO113" s="1053"/>
      <c r="DP113" s="1054"/>
      <c r="DQ113" s="1055" t="s">
        <v>433</v>
      </c>
      <c r="DR113" s="1053"/>
      <c r="DS113" s="1053"/>
      <c r="DT113" s="1053"/>
      <c r="DU113" s="1054"/>
      <c r="DV113" s="1056" t="s">
        <v>445</v>
      </c>
      <c r="DW113" s="1057"/>
      <c r="DX113" s="1057"/>
      <c r="DY113" s="1057"/>
      <c r="DZ113" s="1058"/>
    </row>
    <row r="114" spans="1:130" s="247" customFormat="1" ht="26.25" customHeight="1" x14ac:dyDescent="0.2">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433</v>
      </c>
      <c r="AB114" s="1053"/>
      <c r="AC114" s="1053"/>
      <c r="AD114" s="1053"/>
      <c r="AE114" s="1054"/>
      <c r="AF114" s="1055" t="s">
        <v>445</v>
      </c>
      <c r="AG114" s="1053"/>
      <c r="AH114" s="1053"/>
      <c r="AI114" s="1053"/>
      <c r="AJ114" s="1054"/>
      <c r="AK114" s="1055" t="s">
        <v>433</v>
      </c>
      <c r="AL114" s="1053"/>
      <c r="AM114" s="1053"/>
      <c r="AN114" s="1053"/>
      <c r="AO114" s="1054"/>
      <c r="AP114" s="1056" t="s">
        <v>432</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1951392</v>
      </c>
      <c r="BR114" s="1014"/>
      <c r="BS114" s="1014"/>
      <c r="BT114" s="1014"/>
      <c r="BU114" s="1014"/>
      <c r="BV114" s="1014">
        <v>1980528</v>
      </c>
      <c r="BW114" s="1014"/>
      <c r="BX114" s="1014"/>
      <c r="BY114" s="1014"/>
      <c r="BZ114" s="1014"/>
      <c r="CA114" s="1014">
        <v>1822986</v>
      </c>
      <c r="CB114" s="1014"/>
      <c r="CC114" s="1014"/>
      <c r="CD114" s="1014"/>
      <c r="CE114" s="1014"/>
      <c r="CF114" s="1008">
        <v>30.1</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146</v>
      </c>
      <c r="DH114" s="1053"/>
      <c r="DI114" s="1053"/>
      <c r="DJ114" s="1053"/>
      <c r="DK114" s="1054"/>
      <c r="DL114" s="1055" t="s">
        <v>432</v>
      </c>
      <c r="DM114" s="1053"/>
      <c r="DN114" s="1053"/>
      <c r="DO114" s="1053"/>
      <c r="DP114" s="1054"/>
      <c r="DQ114" s="1055" t="s">
        <v>432</v>
      </c>
      <c r="DR114" s="1053"/>
      <c r="DS114" s="1053"/>
      <c r="DT114" s="1053"/>
      <c r="DU114" s="1054"/>
      <c r="DV114" s="1056" t="s">
        <v>146</v>
      </c>
      <c r="DW114" s="1057"/>
      <c r="DX114" s="1057"/>
      <c r="DY114" s="1057"/>
      <c r="DZ114" s="1058"/>
    </row>
    <row r="115" spans="1:130" s="247" customFormat="1" ht="26.25" customHeight="1" x14ac:dyDescent="0.2">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16026</v>
      </c>
      <c r="AB115" s="1028"/>
      <c r="AC115" s="1028"/>
      <c r="AD115" s="1028"/>
      <c r="AE115" s="1029"/>
      <c r="AF115" s="1030">
        <v>16026</v>
      </c>
      <c r="AG115" s="1028"/>
      <c r="AH115" s="1028"/>
      <c r="AI115" s="1028"/>
      <c r="AJ115" s="1029"/>
      <c r="AK115" s="1030">
        <v>16083</v>
      </c>
      <c r="AL115" s="1028"/>
      <c r="AM115" s="1028"/>
      <c r="AN115" s="1028"/>
      <c r="AO115" s="1029"/>
      <c r="AP115" s="1031">
        <v>0.3</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146</v>
      </c>
      <c r="BR115" s="1014"/>
      <c r="BS115" s="1014"/>
      <c r="BT115" s="1014"/>
      <c r="BU115" s="1014"/>
      <c r="BV115" s="1014" t="s">
        <v>146</v>
      </c>
      <c r="BW115" s="1014"/>
      <c r="BX115" s="1014"/>
      <c r="BY115" s="1014"/>
      <c r="BZ115" s="1014"/>
      <c r="CA115" s="1014" t="s">
        <v>433</v>
      </c>
      <c r="CB115" s="1014"/>
      <c r="CC115" s="1014"/>
      <c r="CD115" s="1014"/>
      <c r="CE115" s="1014"/>
      <c r="CF115" s="1008" t="s">
        <v>146</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146</v>
      </c>
      <c r="DH115" s="1053"/>
      <c r="DI115" s="1053"/>
      <c r="DJ115" s="1053"/>
      <c r="DK115" s="1054"/>
      <c r="DL115" s="1055" t="s">
        <v>445</v>
      </c>
      <c r="DM115" s="1053"/>
      <c r="DN115" s="1053"/>
      <c r="DO115" s="1053"/>
      <c r="DP115" s="1054"/>
      <c r="DQ115" s="1055">
        <v>92042</v>
      </c>
      <c r="DR115" s="1053"/>
      <c r="DS115" s="1053"/>
      <c r="DT115" s="1053"/>
      <c r="DU115" s="1054"/>
      <c r="DV115" s="1056">
        <v>1.5</v>
      </c>
      <c r="DW115" s="1057"/>
      <c r="DX115" s="1057"/>
      <c r="DY115" s="1057"/>
      <c r="DZ115" s="1058"/>
    </row>
    <row r="116" spans="1:130" s="247" customFormat="1" ht="26.25" customHeight="1" x14ac:dyDescent="0.2">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146</v>
      </c>
      <c r="AG116" s="1053"/>
      <c r="AH116" s="1053"/>
      <c r="AI116" s="1053"/>
      <c r="AJ116" s="1054"/>
      <c r="AK116" s="1055" t="s">
        <v>432</v>
      </c>
      <c r="AL116" s="1053"/>
      <c r="AM116" s="1053"/>
      <c r="AN116" s="1053"/>
      <c r="AO116" s="1054"/>
      <c r="AP116" s="1056" t="s">
        <v>435</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445</v>
      </c>
      <c r="BW116" s="1014"/>
      <c r="BX116" s="1014"/>
      <c r="BY116" s="1014"/>
      <c r="BZ116" s="1014"/>
      <c r="CA116" s="1014" t="s">
        <v>433</v>
      </c>
      <c r="CB116" s="1014"/>
      <c r="CC116" s="1014"/>
      <c r="CD116" s="1014"/>
      <c r="CE116" s="1014"/>
      <c r="CF116" s="1008" t="s">
        <v>432</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433</v>
      </c>
      <c r="DH116" s="1053"/>
      <c r="DI116" s="1053"/>
      <c r="DJ116" s="1053"/>
      <c r="DK116" s="1054"/>
      <c r="DL116" s="1055" t="s">
        <v>433</v>
      </c>
      <c r="DM116" s="1053"/>
      <c r="DN116" s="1053"/>
      <c r="DO116" s="1053"/>
      <c r="DP116" s="1054"/>
      <c r="DQ116" s="1055" t="s">
        <v>432</v>
      </c>
      <c r="DR116" s="1053"/>
      <c r="DS116" s="1053"/>
      <c r="DT116" s="1053"/>
      <c r="DU116" s="1054"/>
      <c r="DV116" s="1056" t="s">
        <v>146</v>
      </c>
      <c r="DW116" s="1057"/>
      <c r="DX116" s="1057"/>
      <c r="DY116" s="1057"/>
      <c r="DZ116" s="1058"/>
    </row>
    <row r="117" spans="1:130" s="247" customFormat="1" ht="26.25" customHeight="1" x14ac:dyDescent="0.2">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1174469</v>
      </c>
      <c r="AB117" s="1071"/>
      <c r="AC117" s="1071"/>
      <c r="AD117" s="1071"/>
      <c r="AE117" s="1072"/>
      <c r="AF117" s="1073">
        <v>1131006</v>
      </c>
      <c r="AG117" s="1071"/>
      <c r="AH117" s="1071"/>
      <c r="AI117" s="1071"/>
      <c r="AJ117" s="1072"/>
      <c r="AK117" s="1073">
        <v>1147653</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445</v>
      </c>
      <c r="BR117" s="1014"/>
      <c r="BS117" s="1014"/>
      <c r="BT117" s="1014"/>
      <c r="BU117" s="1014"/>
      <c r="BV117" s="1014" t="s">
        <v>435</v>
      </c>
      <c r="BW117" s="1014"/>
      <c r="BX117" s="1014"/>
      <c r="BY117" s="1014"/>
      <c r="BZ117" s="1014"/>
      <c r="CA117" s="1014" t="s">
        <v>432</v>
      </c>
      <c r="CB117" s="1014"/>
      <c r="CC117" s="1014"/>
      <c r="CD117" s="1014"/>
      <c r="CE117" s="1014"/>
      <c r="CF117" s="1008" t="s">
        <v>435</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435</v>
      </c>
      <c r="DM117" s="1053"/>
      <c r="DN117" s="1053"/>
      <c r="DO117" s="1053"/>
      <c r="DP117" s="1054"/>
      <c r="DQ117" s="1055" t="s">
        <v>435</v>
      </c>
      <c r="DR117" s="1053"/>
      <c r="DS117" s="1053"/>
      <c r="DT117" s="1053"/>
      <c r="DU117" s="1054"/>
      <c r="DV117" s="1056" t="s">
        <v>435</v>
      </c>
      <c r="DW117" s="1057"/>
      <c r="DX117" s="1057"/>
      <c r="DY117" s="1057"/>
      <c r="DZ117" s="1058"/>
    </row>
    <row r="118" spans="1:130" s="247" customFormat="1" ht="26.25" customHeight="1" x14ac:dyDescent="0.2">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306</v>
      </c>
      <c r="AG118" s="979"/>
      <c r="AH118" s="979"/>
      <c r="AI118" s="979"/>
      <c r="AJ118" s="980"/>
      <c r="AK118" s="978" t="s">
        <v>305</v>
      </c>
      <c r="AL118" s="979"/>
      <c r="AM118" s="979"/>
      <c r="AN118" s="979"/>
      <c r="AO118" s="980"/>
      <c r="AP118" s="1065" t="s">
        <v>426</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435</v>
      </c>
      <c r="BR118" s="1092"/>
      <c r="BS118" s="1092"/>
      <c r="BT118" s="1092"/>
      <c r="BU118" s="1092"/>
      <c r="BV118" s="1092" t="s">
        <v>432</v>
      </c>
      <c r="BW118" s="1092"/>
      <c r="BX118" s="1092"/>
      <c r="BY118" s="1092"/>
      <c r="BZ118" s="1092"/>
      <c r="CA118" s="1092" t="s">
        <v>432</v>
      </c>
      <c r="CB118" s="1092"/>
      <c r="CC118" s="1092"/>
      <c r="CD118" s="1092"/>
      <c r="CE118" s="1092"/>
      <c r="CF118" s="1008" t="s">
        <v>435</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435</v>
      </c>
      <c r="DH118" s="1053"/>
      <c r="DI118" s="1053"/>
      <c r="DJ118" s="1053"/>
      <c r="DK118" s="1054"/>
      <c r="DL118" s="1055" t="s">
        <v>432</v>
      </c>
      <c r="DM118" s="1053"/>
      <c r="DN118" s="1053"/>
      <c r="DO118" s="1053"/>
      <c r="DP118" s="1054"/>
      <c r="DQ118" s="1055" t="s">
        <v>432</v>
      </c>
      <c r="DR118" s="1053"/>
      <c r="DS118" s="1053"/>
      <c r="DT118" s="1053"/>
      <c r="DU118" s="1054"/>
      <c r="DV118" s="1056" t="s">
        <v>435</v>
      </c>
      <c r="DW118" s="1057"/>
      <c r="DX118" s="1057"/>
      <c r="DY118" s="1057"/>
      <c r="DZ118" s="1058"/>
    </row>
    <row r="119" spans="1:130" s="247" customFormat="1" ht="26.25" customHeight="1" x14ac:dyDescent="0.2">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432</v>
      </c>
      <c r="AG119" s="986"/>
      <c r="AH119" s="986"/>
      <c r="AI119" s="986"/>
      <c r="AJ119" s="987"/>
      <c r="AK119" s="988" t="s">
        <v>432</v>
      </c>
      <c r="AL119" s="986"/>
      <c r="AM119" s="986"/>
      <c r="AN119" s="986"/>
      <c r="AO119" s="987"/>
      <c r="AP119" s="989" t="s">
        <v>433</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460</v>
      </c>
      <c r="BP119" s="1100"/>
      <c r="BQ119" s="1091">
        <v>15195838</v>
      </c>
      <c r="BR119" s="1092"/>
      <c r="BS119" s="1092"/>
      <c r="BT119" s="1092"/>
      <c r="BU119" s="1092"/>
      <c r="BV119" s="1092">
        <v>14691089</v>
      </c>
      <c r="BW119" s="1092"/>
      <c r="BX119" s="1092"/>
      <c r="BY119" s="1092"/>
      <c r="BZ119" s="1092"/>
      <c r="CA119" s="1092">
        <v>14044287</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159252</v>
      </c>
      <c r="DH119" s="1078"/>
      <c r="DI119" s="1078"/>
      <c r="DJ119" s="1078"/>
      <c r="DK119" s="1079"/>
      <c r="DL119" s="1077">
        <v>139283</v>
      </c>
      <c r="DM119" s="1078"/>
      <c r="DN119" s="1078"/>
      <c r="DO119" s="1078"/>
      <c r="DP119" s="1079"/>
      <c r="DQ119" s="1077">
        <v>131016</v>
      </c>
      <c r="DR119" s="1078"/>
      <c r="DS119" s="1078"/>
      <c r="DT119" s="1078"/>
      <c r="DU119" s="1079"/>
      <c r="DV119" s="1080">
        <v>2.2000000000000002</v>
      </c>
      <c r="DW119" s="1081"/>
      <c r="DX119" s="1081"/>
      <c r="DY119" s="1081"/>
      <c r="DZ119" s="1082"/>
    </row>
    <row r="120" spans="1:130" s="247" customFormat="1" ht="26.25" customHeight="1" x14ac:dyDescent="0.2">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435</v>
      </c>
      <c r="AB120" s="1053"/>
      <c r="AC120" s="1053"/>
      <c r="AD120" s="1053"/>
      <c r="AE120" s="1054"/>
      <c r="AF120" s="1055" t="s">
        <v>435</v>
      </c>
      <c r="AG120" s="1053"/>
      <c r="AH120" s="1053"/>
      <c r="AI120" s="1053"/>
      <c r="AJ120" s="1054"/>
      <c r="AK120" s="1055" t="s">
        <v>435</v>
      </c>
      <c r="AL120" s="1053"/>
      <c r="AM120" s="1053"/>
      <c r="AN120" s="1053"/>
      <c r="AO120" s="1054"/>
      <c r="AP120" s="1056" t="s">
        <v>435</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2407818</v>
      </c>
      <c r="BR120" s="1021"/>
      <c r="BS120" s="1021"/>
      <c r="BT120" s="1021"/>
      <c r="BU120" s="1021"/>
      <c r="BV120" s="1021">
        <v>2799171</v>
      </c>
      <c r="BW120" s="1021"/>
      <c r="BX120" s="1021"/>
      <c r="BY120" s="1021"/>
      <c r="BZ120" s="1021"/>
      <c r="CA120" s="1021">
        <v>2653898</v>
      </c>
      <c r="CB120" s="1021"/>
      <c r="CC120" s="1021"/>
      <c r="CD120" s="1021"/>
      <c r="CE120" s="1021"/>
      <c r="CF120" s="1035">
        <v>43.8</v>
      </c>
      <c r="CG120" s="1036"/>
      <c r="CH120" s="1036"/>
      <c r="CI120" s="1036"/>
      <c r="CJ120" s="1036"/>
      <c r="CK120" s="1101" t="s">
        <v>464</v>
      </c>
      <c r="CL120" s="1102"/>
      <c r="CM120" s="1102"/>
      <c r="CN120" s="1102"/>
      <c r="CO120" s="1103"/>
      <c r="CP120" s="1109" t="s">
        <v>465</v>
      </c>
      <c r="CQ120" s="1110"/>
      <c r="CR120" s="1110"/>
      <c r="CS120" s="1110"/>
      <c r="CT120" s="1110"/>
      <c r="CU120" s="1110"/>
      <c r="CV120" s="1110"/>
      <c r="CW120" s="1110"/>
      <c r="CX120" s="1110"/>
      <c r="CY120" s="1110"/>
      <c r="CZ120" s="1110"/>
      <c r="DA120" s="1110"/>
      <c r="DB120" s="1110"/>
      <c r="DC120" s="1110"/>
      <c r="DD120" s="1110"/>
      <c r="DE120" s="1110"/>
      <c r="DF120" s="1111"/>
      <c r="DG120" s="1020" t="s">
        <v>435</v>
      </c>
      <c r="DH120" s="1021"/>
      <c r="DI120" s="1021"/>
      <c r="DJ120" s="1021"/>
      <c r="DK120" s="1021"/>
      <c r="DL120" s="1021">
        <v>6806605</v>
      </c>
      <c r="DM120" s="1021"/>
      <c r="DN120" s="1021"/>
      <c r="DO120" s="1021"/>
      <c r="DP120" s="1021"/>
      <c r="DQ120" s="1021">
        <v>6333078</v>
      </c>
      <c r="DR120" s="1021"/>
      <c r="DS120" s="1021"/>
      <c r="DT120" s="1021"/>
      <c r="DU120" s="1021"/>
      <c r="DV120" s="1022">
        <v>104.6</v>
      </c>
      <c r="DW120" s="1022"/>
      <c r="DX120" s="1022"/>
      <c r="DY120" s="1022"/>
      <c r="DZ120" s="1023"/>
    </row>
    <row r="121" spans="1:130" s="247" customFormat="1" ht="26.25" customHeight="1" x14ac:dyDescent="0.2">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435</v>
      </c>
      <c r="AB121" s="1053"/>
      <c r="AC121" s="1053"/>
      <c r="AD121" s="1053"/>
      <c r="AE121" s="1054"/>
      <c r="AF121" s="1055" t="s">
        <v>435</v>
      </c>
      <c r="AG121" s="1053"/>
      <c r="AH121" s="1053"/>
      <c r="AI121" s="1053"/>
      <c r="AJ121" s="1054"/>
      <c r="AK121" s="1055" t="s">
        <v>435</v>
      </c>
      <c r="AL121" s="1053"/>
      <c r="AM121" s="1053"/>
      <c r="AN121" s="1053"/>
      <c r="AO121" s="1054"/>
      <c r="AP121" s="1056" t="s">
        <v>435</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5581182</v>
      </c>
      <c r="BR121" s="1014"/>
      <c r="BS121" s="1014"/>
      <c r="BT121" s="1014"/>
      <c r="BU121" s="1014"/>
      <c r="BV121" s="1014">
        <v>5200246</v>
      </c>
      <c r="BW121" s="1014"/>
      <c r="BX121" s="1014"/>
      <c r="BY121" s="1014"/>
      <c r="BZ121" s="1014"/>
      <c r="CA121" s="1014">
        <v>4889136</v>
      </c>
      <c r="CB121" s="1014"/>
      <c r="CC121" s="1014"/>
      <c r="CD121" s="1014"/>
      <c r="CE121" s="1014"/>
      <c r="CF121" s="1008">
        <v>80.8</v>
      </c>
      <c r="CG121" s="1009"/>
      <c r="CH121" s="1009"/>
      <c r="CI121" s="1009"/>
      <c r="CJ121" s="1009"/>
      <c r="CK121" s="1104"/>
      <c r="CL121" s="1105"/>
      <c r="CM121" s="1105"/>
      <c r="CN121" s="1105"/>
      <c r="CO121" s="1106"/>
      <c r="CP121" s="1114" t="s">
        <v>468</v>
      </c>
      <c r="CQ121" s="1115"/>
      <c r="CR121" s="1115"/>
      <c r="CS121" s="1115"/>
      <c r="CT121" s="1115"/>
      <c r="CU121" s="1115"/>
      <c r="CV121" s="1115"/>
      <c r="CW121" s="1115"/>
      <c r="CX121" s="1115"/>
      <c r="CY121" s="1115"/>
      <c r="CZ121" s="1115"/>
      <c r="DA121" s="1115"/>
      <c r="DB121" s="1115"/>
      <c r="DC121" s="1115"/>
      <c r="DD121" s="1115"/>
      <c r="DE121" s="1115"/>
      <c r="DF121" s="1116"/>
      <c r="DG121" s="1013" t="s">
        <v>435</v>
      </c>
      <c r="DH121" s="1014"/>
      <c r="DI121" s="1014"/>
      <c r="DJ121" s="1014"/>
      <c r="DK121" s="1014"/>
      <c r="DL121" s="1014" t="s">
        <v>432</v>
      </c>
      <c r="DM121" s="1014"/>
      <c r="DN121" s="1014"/>
      <c r="DO121" s="1014"/>
      <c r="DP121" s="1014"/>
      <c r="DQ121" s="1014" t="s">
        <v>435</v>
      </c>
      <c r="DR121" s="1014"/>
      <c r="DS121" s="1014"/>
      <c r="DT121" s="1014"/>
      <c r="DU121" s="1014"/>
      <c r="DV121" s="1015" t="s">
        <v>435</v>
      </c>
      <c r="DW121" s="1015"/>
      <c r="DX121" s="1015"/>
      <c r="DY121" s="1015"/>
      <c r="DZ121" s="1016"/>
    </row>
    <row r="122" spans="1:130" s="247" customFormat="1" ht="26.25" customHeight="1" x14ac:dyDescent="0.2">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435</v>
      </c>
      <c r="AB122" s="1053"/>
      <c r="AC122" s="1053"/>
      <c r="AD122" s="1053"/>
      <c r="AE122" s="1054"/>
      <c r="AF122" s="1055" t="s">
        <v>435</v>
      </c>
      <c r="AG122" s="1053"/>
      <c r="AH122" s="1053"/>
      <c r="AI122" s="1053"/>
      <c r="AJ122" s="1054"/>
      <c r="AK122" s="1055" t="s">
        <v>435</v>
      </c>
      <c r="AL122" s="1053"/>
      <c r="AM122" s="1053"/>
      <c r="AN122" s="1053"/>
      <c r="AO122" s="1054"/>
      <c r="AP122" s="1056" t="s">
        <v>435</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10307655</v>
      </c>
      <c r="BR122" s="1092"/>
      <c r="BS122" s="1092"/>
      <c r="BT122" s="1092"/>
      <c r="BU122" s="1092"/>
      <c r="BV122" s="1092">
        <v>10176984</v>
      </c>
      <c r="BW122" s="1092"/>
      <c r="BX122" s="1092"/>
      <c r="BY122" s="1092"/>
      <c r="BZ122" s="1092"/>
      <c r="CA122" s="1092">
        <v>10214061</v>
      </c>
      <c r="CB122" s="1092"/>
      <c r="CC122" s="1092"/>
      <c r="CD122" s="1092"/>
      <c r="CE122" s="1092"/>
      <c r="CF122" s="1112">
        <v>168.8</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t="s">
        <v>433</v>
      </c>
      <c r="DH122" s="1014"/>
      <c r="DI122" s="1014"/>
      <c r="DJ122" s="1014"/>
      <c r="DK122" s="1014"/>
      <c r="DL122" s="1014" t="s">
        <v>433</v>
      </c>
      <c r="DM122" s="1014"/>
      <c r="DN122" s="1014"/>
      <c r="DO122" s="1014"/>
      <c r="DP122" s="1014"/>
      <c r="DQ122" s="1014" t="s">
        <v>433</v>
      </c>
      <c r="DR122" s="1014"/>
      <c r="DS122" s="1014"/>
      <c r="DT122" s="1014"/>
      <c r="DU122" s="1014"/>
      <c r="DV122" s="1015" t="s">
        <v>433</v>
      </c>
      <c r="DW122" s="1015"/>
      <c r="DX122" s="1015"/>
      <c r="DY122" s="1015"/>
      <c r="DZ122" s="1016"/>
    </row>
    <row r="123" spans="1:130" s="247" customFormat="1" ht="26.25" customHeight="1" x14ac:dyDescent="0.2">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433</v>
      </c>
      <c r="AB123" s="1053"/>
      <c r="AC123" s="1053"/>
      <c r="AD123" s="1053"/>
      <c r="AE123" s="1054"/>
      <c r="AF123" s="1055" t="s">
        <v>433</v>
      </c>
      <c r="AG123" s="1053"/>
      <c r="AH123" s="1053"/>
      <c r="AI123" s="1053"/>
      <c r="AJ123" s="1054"/>
      <c r="AK123" s="1055" t="s">
        <v>433</v>
      </c>
      <c r="AL123" s="1053"/>
      <c r="AM123" s="1053"/>
      <c r="AN123" s="1053"/>
      <c r="AO123" s="1054"/>
      <c r="AP123" s="1056" t="s">
        <v>433</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471</v>
      </c>
      <c r="BP123" s="1100"/>
      <c r="BQ123" s="1159">
        <v>18296655</v>
      </c>
      <c r="BR123" s="1160"/>
      <c r="BS123" s="1160"/>
      <c r="BT123" s="1160"/>
      <c r="BU123" s="1160"/>
      <c r="BV123" s="1160">
        <v>18176401</v>
      </c>
      <c r="BW123" s="1160"/>
      <c r="BX123" s="1160"/>
      <c r="BY123" s="1160"/>
      <c r="BZ123" s="1160"/>
      <c r="CA123" s="1160">
        <v>17757095</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432</v>
      </c>
      <c r="DH123" s="1053"/>
      <c r="DI123" s="1053"/>
      <c r="DJ123" s="1053"/>
      <c r="DK123" s="1054"/>
      <c r="DL123" s="1055" t="s">
        <v>445</v>
      </c>
      <c r="DM123" s="1053"/>
      <c r="DN123" s="1053"/>
      <c r="DO123" s="1053"/>
      <c r="DP123" s="1054"/>
      <c r="DQ123" s="1055" t="s">
        <v>473</v>
      </c>
      <c r="DR123" s="1053"/>
      <c r="DS123" s="1053"/>
      <c r="DT123" s="1053"/>
      <c r="DU123" s="1054"/>
      <c r="DV123" s="1056" t="s">
        <v>146</v>
      </c>
      <c r="DW123" s="1057"/>
      <c r="DX123" s="1057"/>
      <c r="DY123" s="1057"/>
      <c r="DZ123" s="1058"/>
    </row>
    <row r="124" spans="1:130" s="247" customFormat="1" ht="26.25" customHeight="1" thickBot="1" x14ac:dyDescent="0.25">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474</v>
      </c>
      <c r="AB124" s="1053"/>
      <c r="AC124" s="1053"/>
      <c r="AD124" s="1053"/>
      <c r="AE124" s="1054"/>
      <c r="AF124" s="1055" t="s">
        <v>390</v>
      </c>
      <c r="AG124" s="1053"/>
      <c r="AH124" s="1053"/>
      <c r="AI124" s="1053"/>
      <c r="AJ124" s="1054"/>
      <c r="AK124" s="1055" t="s">
        <v>146</v>
      </c>
      <c r="AL124" s="1053"/>
      <c r="AM124" s="1053"/>
      <c r="AN124" s="1053"/>
      <c r="AO124" s="1054"/>
      <c r="AP124" s="1056" t="s">
        <v>474</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476</v>
      </c>
      <c r="BR124" s="1122"/>
      <c r="BS124" s="1122"/>
      <c r="BT124" s="1122"/>
      <c r="BU124" s="1122"/>
      <c r="BV124" s="1122" t="s">
        <v>445</v>
      </c>
      <c r="BW124" s="1122"/>
      <c r="BX124" s="1122"/>
      <c r="BY124" s="1122"/>
      <c r="BZ124" s="1122"/>
      <c r="CA124" s="1122" t="s">
        <v>477</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v>7334011</v>
      </c>
      <c r="DH124" s="1078"/>
      <c r="DI124" s="1078"/>
      <c r="DJ124" s="1078"/>
      <c r="DK124" s="1079"/>
      <c r="DL124" s="1077" t="s">
        <v>146</v>
      </c>
      <c r="DM124" s="1078"/>
      <c r="DN124" s="1078"/>
      <c r="DO124" s="1078"/>
      <c r="DP124" s="1079"/>
      <c r="DQ124" s="1077" t="s">
        <v>479</v>
      </c>
      <c r="DR124" s="1078"/>
      <c r="DS124" s="1078"/>
      <c r="DT124" s="1078"/>
      <c r="DU124" s="1079"/>
      <c r="DV124" s="1080" t="s">
        <v>480</v>
      </c>
      <c r="DW124" s="1081"/>
      <c r="DX124" s="1081"/>
      <c r="DY124" s="1081"/>
      <c r="DZ124" s="1082"/>
    </row>
    <row r="125" spans="1:130" s="247" customFormat="1" ht="26.25" customHeight="1" x14ac:dyDescent="0.2">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473</v>
      </c>
      <c r="AB125" s="1053"/>
      <c r="AC125" s="1053"/>
      <c r="AD125" s="1053"/>
      <c r="AE125" s="1054"/>
      <c r="AF125" s="1055" t="s">
        <v>473</v>
      </c>
      <c r="AG125" s="1053"/>
      <c r="AH125" s="1053"/>
      <c r="AI125" s="1053"/>
      <c r="AJ125" s="1054"/>
      <c r="AK125" s="1055" t="s">
        <v>390</v>
      </c>
      <c r="AL125" s="1053"/>
      <c r="AM125" s="1053"/>
      <c r="AN125" s="1053"/>
      <c r="AO125" s="1054"/>
      <c r="AP125" s="1056" t="s">
        <v>432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435</v>
      </c>
      <c r="DH125" s="1021"/>
      <c r="DI125" s="1021"/>
      <c r="DJ125" s="1021"/>
      <c r="DK125" s="1021"/>
      <c r="DL125" s="1021" t="s">
        <v>473</v>
      </c>
      <c r="DM125" s="1021"/>
      <c r="DN125" s="1021"/>
      <c r="DO125" s="1021"/>
      <c r="DP125" s="1021"/>
      <c r="DQ125" s="1021" t="s">
        <v>146</v>
      </c>
      <c r="DR125" s="1021"/>
      <c r="DS125" s="1021"/>
      <c r="DT125" s="1021"/>
      <c r="DU125" s="1021"/>
      <c r="DV125" s="1022" t="s">
        <v>445</v>
      </c>
      <c r="DW125" s="1022"/>
      <c r="DX125" s="1022"/>
      <c r="DY125" s="1022"/>
      <c r="DZ125" s="1023"/>
    </row>
    <row r="126" spans="1:130" s="247" customFormat="1" ht="26.25" customHeight="1" thickBot="1" x14ac:dyDescent="0.25">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16026</v>
      </c>
      <c r="AB126" s="1053"/>
      <c r="AC126" s="1053"/>
      <c r="AD126" s="1053"/>
      <c r="AE126" s="1054"/>
      <c r="AF126" s="1055">
        <v>16026</v>
      </c>
      <c r="AG126" s="1053"/>
      <c r="AH126" s="1053"/>
      <c r="AI126" s="1053"/>
      <c r="AJ126" s="1054"/>
      <c r="AK126" s="1055">
        <v>16083</v>
      </c>
      <c r="AL126" s="1053"/>
      <c r="AM126" s="1053"/>
      <c r="AN126" s="1053"/>
      <c r="AO126" s="1054"/>
      <c r="AP126" s="1056">
        <v>0.3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445</v>
      </c>
      <c r="DH126" s="1014"/>
      <c r="DI126" s="1014"/>
      <c r="DJ126" s="1014"/>
      <c r="DK126" s="1014"/>
      <c r="DL126" s="1014" t="s">
        <v>435</v>
      </c>
      <c r="DM126" s="1014"/>
      <c r="DN126" s="1014"/>
      <c r="DO126" s="1014"/>
      <c r="DP126" s="1014"/>
      <c r="DQ126" s="1014" t="s">
        <v>390</v>
      </c>
      <c r="DR126" s="1014"/>
      <c r="DS126" s="1014"/>
      <c r="DT126" s="1014"/>
      <c r="DU126" s="1014"/>
      <c r="DV126" s="1015" t="s">
        <v>146</v>
      </c>
      <c r="DW126" s="1015"/>
      <c r="DX126" s="1015"/>
      <c r="DY126" s="1015"/>
      <c r="DZ126" s="1016"/>
    </row>
    <row r="127" spans="1:130" s="247" customFormat="1" ht="26.25" customHeight="1" x14ac:dyDescent="0.2">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435</v>
      </c>
      <c r="AB127" s="1053"/>
      <c r="AC127" s="1053"/>
      <c r="AD127" s="1053"/>
      <c r="AE127" s="1054"/>
      <c r="AF127" s="1055" t="s">
        <v>477</v>
      </c>
      <c r="AG127" s="1053"/>
      <c r="AH127" s="1053"/>
      <c r="AI127" s="1053"/>
      <c r="AJ127" s="1054"/>
      <c r="AK127" s="1055" t="s">
        <v>146</v>
      </c>
      <c r="AL127" s="1053"/>
      <c r="AM127" s="1053"/>
      <c r="AN127" s="1053"/>
      <c r="AO127" s="1054"/>
      <c r="AP127" s="1056" t="s">
        <v>146</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146</v>
      </c>
      <c r="DH127" s="1014"/>
      <c r="DI127" s="1014"/>
      <c r="DJ127" s="1014"/>
      <c r="DK127" s="1014"/>
      <c r="DL127" s="1014" t="s">
        <v>473</v>
      </c>
      <c r="DM127" s="1014"/>
      <c r="DN127" s="1014"/>
      <c r="DO127" s="1014"/>
      <c r="DP127" s="1014"/>
      <c r="DQ127" s="1014" t="s">
        <v>474</v>
      </c>
      <c r="DR127" s="1014"/>
      <c r="DS127" s="1014"/>
      <c r="DT127" s="1014"/>
      <c r="DU127" s="1014"/>
      <c r="DV127" s="1015" t="s">
        <v>146</v>
      </c>
      <c r="DW127" s="1015"/>
      <c r="DX127" s="1015"/>
      <c r="DY127" s="1015"/>
      <c r="DZ127" s="1016"/>
    </row>
    <row r="128" spans="1:130" s="247" customFormat="1" ht="26.25" customHeight="1" thickBot="1" x14ac:dyDescent="0.25">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502138</v>
      </c>
      <c r="AB128" s="1142"/>
      <c r="AC128" s="1142"/>
      <c r="AD128" s="1142"/>
      <c r="AE128" s="1143"/>
      <c r="AF128" s="1144">
        <v>464254</v>
      </c>
      <c r="AG128" s="1142"/>
      <c r="AH128" s="1142"/>
      <c r="AI128" s="1142"/>
      <c r="AJ128" s="1143"/>
      <c r="AK128" s="1144">
        <v>462794</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146</v>
      </c>
      <c r="BG128" s="1149"/>
      <c r="BH128" s="1149"/>
      <c r="BI128" s="1149"/>
      <c r="BJ128" s="1149"/>
      <c r="BK128" s="1149"/>
      <c r="BL128" s="1150"/>
      <c r="BM128" s="1148">
        <v>14.1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473</v>
      </c>
      <c r="DH128" s="1134"/>
      <c r="DI128" s="1134"/>
      <c r="DJ128" s="1134"/>
      <c r="DK128" s="1134"/>
      <c r="DL128" s="1134" t="s">
        <v>390</v>
      </c>
      <c r="DM128" s="1134"/>
      <c r="DN128" s="1134"/>
      <c r="DO128" s="1134"/>
      <c r="DP128" s="1134"/>
      <c r="DQ128" s="1134" t="s">
        <v>445</v>
      </c>
      <c r="DR128" s="1134"/>
      <c r="DS128" s="1134"/>
      <c r="DT128" s="1134"/>
      <c r="DU128" s="1134"/>
      <c r="DV128" s="1135" t="s">
        <v>146</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6857260</v>
      </c>
      <c r="AB129" s="1053"/>
      <c r="AC129" s="1053"/>
      <c r="AD129" s="1053"/>
      <c r="AE129" s="1054"/>
      <c r="AF129" s="1055">
        <v>6905196</v>
      </c>
      <c r="AG129" s="1053"/>
      <c r="AH129" s="1053"/>
      <c r="AI129" s="1053"/>
      <c r="AJ129" s="1054"/>
      <c r="AK129" s="1055">
        <v>6853967</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146</v>
      </c>
      <c r="BG129" s="1163"/>
      <c r="BH129" s="1163"/>
      <c r="BI129" s="1163"/>
      <c r="BJ129" s="1163"/>
      <c r="BK129" s="1163"/>
      <c r="BL129" s="1164"/>
      <c r="BM129" s="1162">
        <v>19.100000000000001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761820</v>
      </c>
      <c r="AB130" s="1053"/>
      <c r="AC130" s="1053"/>
      <c r="AD130" s="1053"/>
      <c r="AE130" s="1054"/>
      <c r="AF130" s="1055">
        <v>787888</v>
      </c>
      <c r="AG130" s="1053"/>
      <c r="AH130" s="1053"/>
      <c r="AI130" s="1053"/>
      <c r="AJ130" s="1054"/>
      <c r="AK130" s="1055">
        <v>801372</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-1.7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6095440</v>
      </c>
      <c r="AB131" s="1078"/>
      <c r="AC131" s="1078"/>
      <c r="AD131" s="1078"/>
      <c r="AE131" s="1079"/>
      <c r="AF131" s="1077">
        <v>6117308</v>
      </c>
      <c r="AG131" s="1078"/>
      <c r="AH131" s="1078"/>
      <c r="AI131" s="1078"/>
      <c r="AJ131" s="1079"/>
      <c r="AK131" s="1077">
        <v>6052595</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479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-1.468130274</v>
      </c>
      <c r="AB132" s="1194"/>
      <c r="AC132" s="1194"/>
      <c r="AD132" s="1194"/>
      <c r="AE132" s="1195"/>
      <c r="AF132" s="1196">
        <v>-1.980217442</v>
      </c>
      <c r="AG132" s="1194"/>
      <c r="AH132" s="1194"/>
      <c r="AI132" s="1194"/>
      <c r="AJ132" s="1195"/>
      <c r="AK132" s="1196">
        <v>-1.925009025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-0.7</v>
      </c>
      <c r="AB133" s="1177"/>
      <c r="AC133" s="1177"/>
      <c r="AD133" s="1177"/>
      <c r="AE133" s="1178"/>
      <c r="AF133" s="1176">
        <v>-1.3</v>
      </c>
      <c r="AG133" s="1177"/>
      <c r="AH133" s="1177"/>
      <c r="AI133" s="1177"/>
      <c r="AJ133" s="1178"/>
      <c r="AK133" s="1176">
        <v>-1.7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xZqbOAK84Sl+KA36ttj1dWzp8KPci9Q4s/ybeR8BiTM9nUuGebz0FCDuBdA0vjGSjUVWbmY7ZPTWFJX7j65RaA==" saltValue="mLjlrIlKENY50Kcfzaca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ixUjEm+RgSdMrnSIaHZ1z7+7v0M3OKxfAmC9FQWlrue+Brdeb6PdR0MgHzH950QWXpbhJeQt21d3FjrZ8J6OQ==" saltValue="cD4Su/EdrxJM5SCqN+JTu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dSCCm2JjwAOJKuQbP7eUYTip7Y87qzJ53l4D5fiduMn4KgH44DrG9JRctnKHTWbNiXpyQmY0PNAKT6YIPds+g==" saltValue="1JPMvP+W5Lrms3J5PMEJ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2797601</v>
      </c>
      <c r="AP9" s="313">
        <v>84791</v>
      </c>
      <c r="AQ9" s="314">
        <v>56845</v>
      </c>
      <c r="AR9" s="315">
        <v>49.2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142591</v>
      </c>
      <c r="AP10" s="316">
        <v>4322</v>
      </c>
      <c r="AQ10" s="317">
        <v>5922</v>
      </c>
      <c r="AR10" s="318">
        <v>-27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3121</v>
      </c>
      <c r="AP11" s="316">
        <v>95</v>
      </c>
      <c r="AQ11" s="317">
        <v>8264</v>
      </c>
      <c r="AR11" s="318">
        <v>-98.9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42178</v>
      </c>
      <c r="AP12" s="316">
        <v>1278</v>
      </c>
      <c r="AQ12" s="317">
        <v>284</v>
      </c>
      <c r="AR12" s="318">
        <v>350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v>26702</v>
      </c>
      <c r="AP13" s="316">
        <v>809</v>
      </c>
      <c r="AQ13" s="317">
        <v>20</v>
      </c>
      <c r="AR13" s="318">
        <v>3945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100692</v>
      </c>
      <c r="AP14" s="316">
        <v>3052</v>
      </c>
      <c r="AQ14" s="317">
        <v>2517</v>
      </c>
      <c r="AR14" s="318">
        <v>21.3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13138</v>
      </c>
      <c r="AP15" s="316">
        <v>398</v>
      </c>
      <c r="AQ15" s="317">
        <v>1185</v>
      </c>
      <c r="AR15" s="318">
        <v>-66.400000000000006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-226748</v>
      </c>
      <c r="AP16" s="316">
        <v>-6872</v>
      </c>
      <c r="AQ16" s="317">
        <v>-4726</v>
      </c>
      <c r="AR16" s="318">
        <v>45.4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2899275</v>
      </c>
      <c r="AP17" s="316">
        <v>87873</v>
      </c>
      <c r="AQ17" s="317">
        <v>70311</v>
      </c>
      <c r="AR17" s="318">
        <v>25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8.49</v>
      </c>
      <c r="AP21" s="329">
        <v>6.54</v>
      </c>
      <c r="AQ21" s="330">
        <v>1.95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101.6</v>
      </c>
      <c r="AP22" s="334">
        <v>97.4</v>
      </c>
      <c r="AQ22" s="335">
        <v>4.2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528042</v>
      </c>
      <c r="AP32" s="343">
        <v>16004</v>
      </c>
      <c r="AQ32" s="344">
        <v>31480</v>
      </c>
      <c r="AR32" s="345">
        <v>-49.2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531</v>
      </c>
      <c r="AP33" s="343" t="s">
        <v>531</v>
      </c>
      <c r="AQ33" s="344" t="s">
        <v>531</v>
      </c>
      <c r="AR33" s="345" t="s">
        <v>531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531</v>
      </c>
      <c r="AP34" s="343" t="s">
        <v>531</v>
      </c>
      <c r="AQ34" s="344">
        <v>0</v>
      </c>
      <c r="AR34" s="345" t="s">
        <v>531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603528</v>
      </c>
      <c r="AP35" s="343">
        <v>18292</v>
      </c>
      <c r="AQ35" s="344">
        <v>9510</v>
      </c>
      <c r="AR35" s="345">
        <v>92.3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t="s">
        <v>531</v>
      </c>
      <c r="AP36" s="343" t="s">
        <v>531</v>
      </c>
      <c r="AQ36" s="344">
        <v>2191</v>
      </c>
      <c r="AR36" s="345" t="s">
        <v>531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16083</v>
      </c>
      <c r="AP37" s="343">
        <v>487</v>
      </c>
      <c r="AQ37" s="344">
        <v>905</v>
      </c>
      <c r="AR37" s="345">
        <v>-46.2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531</v>
      </c>
      <c r="AP38" s="346" t="s">
        <v>531</v>
      </c>
      <c r="AQ38" s="347">
        <v>0</v>
      </c>
      <c r="AR38" s="335" t="s">
        <v>531</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-462794</v>
      </c>
      <c r="AP39" s="343">
        <v>-14027</v>
      </c>
      <c r="AQ39" s="344">
        <v>-3197</v>
      </c>
      <c r="AR39" s="345">
        <v>338.8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-801372</v>
      </c>
      <c r="AP40" s="343">
        <v>-24288</v>
      </c>
      <c r="AQ40" s="344">
        <v>-28113</v>
      </c>
      <c r="AR40" s="345">
        <v>-13.6</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-116513</v>
      </c>
      <c r="AP41" s="343">
        <v>-3531</v>
      </c>
      <c r="AQ41" s="344">
        <v>12777</v>
      </c>
      <c r="AR41" s="345">
        <v>-127.6</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411098</v>
      </c>
      <c r="AN51" s="365">
        <v>12275</v>
      </c>
      <c r="AO51" s="366">
        <v>-25.1</v>
      </c>
      <c r="AP51" s="367">
        <v>49919</v>
      </c>
      <c r="AQ51" s="368">
        <v>-6.3</v>
      </c>
      <c r="AR51" s="369">
        <v>-18.8</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276513</v>
      </c>
      <c r="AN52" s="373">
        <v>8257</v>
      </c>
      <c r="AO52" s="374">
        <v>-11.6</v>
      </c>
      <c r="AP52" s="375">
        <v>26398</v>
      </c>
      <c r="AQ52" s="376">
        <v>-8.6999999999999993</v>
      </c>
      <c r="AR52" s="377">
        <v>-2.9</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486844</v>
      </c>
      <c r="AN53" s="365">
        <v>14563</v>
      </c>
      <c r="AO53" s="366">
        <v>18.600000000000001</v>
      </c>
      <c r="AP53" s="367">
        <v>47738</v>
      </c>
      <c r="AQ53" s="368">
        <v>-4.4000000000000004</v>
      </c>
      <c r="AR53" s="369">
        <v>23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348411</v>
      </c>
      <c r="AN54" s="373">
        <v>10422</v>
      </c>
      <c r="AO54" s="374">
        <v>26.2</v>
      </c>
      <c r="AP54" s="375">
        <v>24937</v>
      </c>
      <c r="AQ54" s="376">
        <v>-5.5</v>
      </c>
      <c r="AR54" s="377">
        <v>31.7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524147</v>
      </c>
      <c r="AN55" s="365">
        <v>15740</v>
      </c>
      <c r="AO55" s="366">
        <v>8.1</v>
      </c>
      <c r="AP55" s="367">
        <v>52191</v>
      </c>
      <c r="AQ55" s="368">
        <v>9.3000000000000007</v>
      </c>
      <c r="AR55" s="369">
        <v>-1.2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263791</v>
      </c>
      <c r="AN56" s="373">
        <v>7922</v>
      </c>
      <c r="AO56" s="374">
        <v>-24</v>
      </c>
      <c r="AP56" s="375">
        <v>24843</v>
      </c>
      <c r="AQ56" s="376">
        <v>-0.4</v>
      </c>
      <c r="AR56" s="377">
        <v>-23.6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305536</v>
      </c>
      <c r="AN57" s="365">
        <v>9205</v>
      </c>
      <c r="AO57" s="366">
        <v>-41.5</v>
      </c>
      <c r="AP57" s="367">
        <v>47387</v>
      </c>
      <c r="AQ57" s="368">
        <v>-9.1999999999999993</v>
      </c>
      <c r="AR57" s="369">
        <v>-32.299999999999997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210531</v>
      </c>
      <c r="AN58" s="373">
        <v>6342</v>
      </c>
      <c r="AO58" s="374">
        <v>-19.899999999999999</v>
      </c>
      <c r="AP58" s="375">
        <v>24928</v>
      </c>
      <c r="AQ58" s="376">
        <v>0.3</v>
      </c>
      <c r="AR58" s="377">
        <v>-20.2</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233134</v>
      </c>
      <c r="AN59" s="365">
        <v>7066</v>
      </c>
      <c r="AO59" s="366">
        <v>-23.2</v>
      </c>
      <c r="AP59" s="367">
        <v>51264</v>
      </c>
      <c r="AQ59" s="368">
        <v>8.1999999999999993</v>
      </c>
      <c r="AR59" s="369">
        <v>-31.4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173722</v>
      </c>
      <c r="AN60" s="373">
        <v>5265</v>
      </c>
      <c r="AO60" s="374">
        <v>-17</v>
      </c>
      <c r="AP60" s="375">
        <v>26040</v>
      </c>
      <c r="AQ60" s="376">
        <v>4.5</v>
      </c>
      <c r="AR60" s="377">
        <v>-21.5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392152</v>
      </c>
      <c r="AN61" s="380">
        <v>11770</v>
      </c>
      <c r="AO61" s="381">
        <v>-12.6</v>
      </c>
      <c r="AP61" s="382">
        <v>49700</v>
      </c>
      <c r="AQ61" s="383">
        <v>-0.5</v>
      </c>
      <c r="AR61" s="369">
        <v>-12.1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254594</v>
      </c>
      <c r="AN62" s="373">
        <v>7642</v>
      </c>
      <c r="AO62" s="374">
        <v>-9.3000000000000007</v>
      </c>
      <c r="AP62" s="375">
        <v>25429</v>
      </c>
      <c r="AQ62" s="376">
        <v>-2</v>
      </c>
      <c r="AR62" s="377">
        <v>-7.3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mvnbn4TVsiMT2nqDALuwDzR2UD+wGhy+bc8zTu2+pVSrcqttJ6zWTQxTNgW8a/oGAv/UVKgI/NV2Iyn/BkDGUQ==" saltValue="tACsLg7hP+Yg8jsYE6xd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20" spans="125:125" ht="13.5" hidden="1" customHeight="1" x14ac:dyDescent="0.2"/>
    <row r="121" spans="125:125" ht="13.5" hidden="1" customHeight="1" x14ac:dyDescent="0.2">
      <c r="DU121" s="291"/>
    </row>
  </sheetData>
  <sheetProtection algorithmName="SHA-512" hashValue="peneXQj8VBENAFwdPp1hJnIfcg9auHzu6FkzBEj41lJ3DNKl2BljG9GVkod6SRdZTtL5uvX1L/zGrE25zIqvgw==" saltValue="c83H9gHsVer7UIRN6iM3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sheetData>
  <sheetProtection algorithmName="SHA-512" hashValue="PllPGv8CiHRGl07iBdu43IDloWT8vtwpikFyNpAUIroP13i893p8nht02E3A4UDX16wAR8ve7oS/b0CPxo/6aQ==" saltValue="tMzOu4eW60U78j6o+5kV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36" t="s">
        <v>3</v>
      </c>
      <c r="D47" s="1236"/>
      <c r="E47" s="1237"/>
      <c r="F47" s="11">
        <v>13.03</v>
      </c>
      <c r="G47" s="12">
        <v>12.87</v>
      </c>
      <c r="H47" s="12">
        <v>13.23</v>
      </c>
      <c r="I47" s="12">
        <v>11.53</v>
      </c>
      <c r="J47" s="13">
        <v>11.11</v>
      </c>
    </row>
    <row r="48" spans="2:10" ht="57.75" customHeight="1" x14ac:dyDescent="0.2">
      <c r="B48" s="14"/>
      <c r="C48" s="1238" t="s">
        <v>4</v>
      </c>
      <c r="D48" s="1238"/>
      <c r="E48" s="1239"/>
      <c r="F48" s="15">
        <v>8.91</v>
      </c>
      <c r="G48" s="16">
        <v>9.0299999999999994</v>
      </c>
      <c r="H48" s="16">
        <v>8.0299999999999994</v>
      </c>
      <c r="I48" s="16">
        <v>6.28</v>
      </c>
      <c r="J48" s="17">
        <v>6.47</v>
      </c>
    </row>
    <row r="49" spans="2:10" ht="57.75" customHeight="1" thickBot="1" x14ac:dyDescent="0.25">
      <c r="B49" s="18"/>
      <c r="C49" s="1240" t="s">
        <v>5</v>
      </c>
      <c r="D49" s="1240"/>
      <c r="E49" s="1241"/>
      <c r="F49" s="19">
        <v>0.86</v>
      </c>
      <c r="G49" s="20" t="s">
        <v>563</v>
      </c>
      <c r="H49" s="20" t="s">
        <v>564</v>
      </c>
      <c r="I49" s="20" t="s">
        <v>565</v>
      </c>
      <c r="J49" s="21" t="s">
        <v>566</v>
      </c>
    </row>
    <row r="50" spans="2:10" ht="13.5" customHeight="1" x14ac:dyDescent="0.2"/>
  </sheetData>
  <sheetProtection algorithmName="SHA-512" hashValue="AviTrGVtUKcDJg0PuNviOSktKgVO9QpBNihtYuQmZfkvms2mMZxbrE+CPNnfF2kFf4ebTWezmSKZcaWpwyJWWg==" saltValue="pAbxraWuAmVDbmUPc8Ie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2021-03-17T01:08:04Z</cp:lastPrinted>
  <dcterms:created xsi:type="dcterms:W3CDTF">2021-02-05T02:10:03Z</dcterms:created>
  <dcterms:modified xsi:type="dcterms:W3CDTF">2021-10-26T08:30:43Z</dcterms:modified>
  <cp:category/>
</cp:coreProperties>
</file>